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tena\Users\kjankowski\Desktop\"/>
    </mc:Choice>
  </mc:AlternateContent>
  <xr:revisionPtr revIDLastSave="0" documentId="13_ncr:1_{DD253999-0199-481A-88A2-0167A351E92E}" xr6:coauthVersionLast="47" xr6:coauthVersionMax="47" xr10:uidLastSave="{00000000-0000-0000-0000-000000000000}"/>
  <bookViews>
    <workbookView xWindow="-120" yWindow="-120" windowWidth="25440" windowHeight="15270" tabRatio="608" activeTab="3" xr2:uid="{00000000-000D-0000-FFFF-FFFF00000000}"/>
  </bookViews>
  <sheets>
    <sheet name="Dział 1 " sheetId="13" r:id="rId1"/>
    <sheet name="Dział 1A" sheetId="2" r:id="rId2"/>
    <sheet name="Dział 1B" sheetId="25" r:id="rId3"/>
    <sheet name="Dział 1C" sheetId="4" r:id="rId4"/>
    <sheet name="Dział 1D" sheetId="26" r:id="rId5"/>
    <sheet name="Dział 2" sheetId="27" r:id="rId6"/>
    <sheet name="Dział 2A" sheetId="18" r:id="rId7"/>
    <sheet name="Dział 3" sheetId="20" r:id="rId8"/>
    <sheet name="objaśnienia" sheetId="28" r:id="rId9"/>
  </sheets>
  <definedNames>
    <definedName name="__xlnm.Print_Area_6" localSheetId="0">#REF!</definedName>
    <definedName name="__xlnm.Print_Area_6" localSheetId="5">#REF!</definedName>
    <definedName name="__xlnm.Print_Area_6" localSheetId="6">#REF!</definedName>
    <definedName name="__xlnm.Print_Area_6" localSheetId="7">#REF!</definedName>
    <definedName name="__xlnm.Print_Area_6" localSheetId="8">#REF!</definedName>
    <definedName name="__xlnm.Print_Area_6">#REF!</definedName>
    <definedName name="__xlnm.Print_Area_7" localSheetId="0">#REF!</definedName>
    <definedName name="__xlnm.Print_Area_7" localSheetId="5">#REF!</definedName>
    <definedName name="__xlnm.Print_Area_7" localSheetId="6">#REF!</definedName>
    <definedName name="__xlnm.Print_Area_7" localSheetId="7">#REF!</definedName>
    <definedName name="__xlnm.Print_Area_7" localSheetId="8">#REF!</definedName>
    <definedName name="__xlnm.Print_Area_7">#REF!</definedName>
    <definedName name="dddd" localSheetId="5">#REF!</definedName>
    <definedName name="dddd" localSheetId="8">#REF!</definedName>
    <definedName name="dddd">#REF!</definedName>
    <definedName name="_xlnm.Print_Area" localSheetId="0">'Dział 1 '!$A$1:$L$30</definedName>
    <definedName name="_xlnm.Print_Area" localSheetId="6">'Dział 2A'!$A$1:$G$20</definedName>
    <definedName name="Z_83F79CE2_046C_4A7E_A06B_AAF74FEB134B_.wvu.Cols" localSheetId="1" hidden="1">'Dział 1A'!#REF!</definedName>
    <definedName name="Z_83F79CE2_046C_4A7E_A06B_AAF74FEB134B_.wvu.PrintArea" localSheetId="0" hidden="1">'Dział 1 '!$A$1:$L$30</definedName>
  </definedNames>
  <calcPr calcId="191029"/>
  <customWorkbookViews>
    <customWorkbookView name="monika - Widok osobisty" guid="{83F79CE2-046C-4A7E-A06B-AAF74FEB134B}" mergeInterval="0" personalView="1" maximized="1" xWindow="1" yWindow="1" windowWidth="1276" windowHeight="795" tabRatio="608" activeSheetId="6" showComments="commIndAndComment"/>
  </customWorkbookViews>
</workbook>
</file>

<file path=xl/calcChain.xml><?xml version="1.0" encoding="utf-8"?>
<calcChain xmlns="http://schemas.openxmlformats.org/spreadsheetml/2006/main">
  <c r="F7" i="27" l="1"/>
  <c r="F77" i="27"/>
  <c r="F60" i="27"/>
  <c r="G7" i="27"/>
  <c r="H7" i="27"/>
  <c r="I7" i="27"/>
  <c r="J7" i="27"/>
  <c r="J6" i="27" s="1"/>
  <c r="K7" i="27"/>
  <c r="L7" i="27"/>
  <c r="M7" i="27"/>
  <c r="M6" i="27" s="1"/>
  <c r="N7" i="27"/>
  <c r="N6" i="27" s="1"/>
  <c r="O7" i="27"/>
  <c r="O77" i="27"/>
  <c r="N77" i="27"/>
  <c r="M77" i="27"/>
  <c r="L77" i="27"/>
  <c r="K77" i="27"/>
  <c r="J77" i="27"/>
  <c r="I77" i="27"/>
  <c r="H77" i="27"/>
  <c r="H6" i="27" s="1"/>
  <c r="G77" i="27"/>
  <c r="O60" i="27"/>
  <c r="N60" i="27"/>
  <c r="M60" i="27"/>
  <c r="L60" i="27"/>
  <c r="K60" i="27"/>
  <c r="J60" i="27"/>
  <c r="I60" i="27"/>
  <c r="H60" i="27"/>
  <c r="G60" i="27"/>
  <c r="O38" i="27"/>
  <c r="O6" i="27" s="1"/>
  <c r="N38" i="27"/>
  <c r="M38" i="27"/>
  <c r="L38" i="27"/>
  <c r="K38" i="27"/>
  <c r="J38" i="27"/>
  <c r="I38" i="27"/>
  <c r="H38" i="27"/>
  <c r="G38" i="27"/>
  <c r="F38" i="27"/>
  <c r="G6" i="27"/>
  <c r="F6" i="27"/>
  <c r="I6" i="27"/>
  <c r="E6" i="27"/>
  <c r="L6" i="27" l="1"/>
  <c r="K6" i="27"/>
  <c r="E10" i="20"/>
  <c r="D10" i="20"/>
  <c r="E5" i="20"/>
  <c r="D5" i="20"/>
  <c r="D4" i="20" l="1"/>
  <c r="E4" i="20"/>
  <c r="G5" i="18" l="1"/>
  <c r="F5" i="1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iwona.zawinowska</author>
  </authors>
  <commentList>
    <comment ref="B10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238"/>
          </rPr>
          <t>iwona.zawinowska:</t>
        </r>
        <r>
          <rPr>
            <sz val="9"/>
            <color indexed="81"/>
            <rFont val="Tahoma"/>
            <family val="2"/>
            <charset val="238"/>
          </rPr>
          <t xml:space="preserve">
Dostosowane do aktualnego brzmienia art. 16 ustawy o IW</t>
        </r>
      </text>
    </comment>
  </commentList>
</comments>
</file>

<file path=xl/sharedStrings.xml><?xml version="1.0" encoding="utf-8"?>
<sst xmlns="http://schemas.openxmlformats.org/spreadsheetml/2006/main" count="553" uniqueCount="367">
  <si>
    <t>Liczba jednostek organizacyjnych</t>
  </si>
  <si>
    <t>Główny Inspektorat Weterynarii</t>
  </si>
  <si>
    <t>finansowo-księgowych</t>
  </si>
  <si>
    <t>obsługi prawnej</t>
  </si>
  <si>
    <t>Biuro Kontroli</t>
  </si>
  <si>
    <t>Biuro Zdrowia i Ochrony Zwierząt</t>
  </si>
  <si>
    <t>Kierownictwo</t>
  </si>
  <si>
    <t>odkażania</t>
  </si>
  <si>
    <t>sprawowanie nadzoru nad sprzedażą bezpośrednią</t>
  </si>
  <si>
    <t>Nazwa i adres jednostki sprawozdawczej</t>
  </si>
  <si>
    <t xml:space="preserve">Główny Inspektorat Weterynarii </t>
  </si>
  <si>
    <t>Numer identyfikacyjny - REGON</t>
  </si>
  <si>
    <t>Dział 1. Nadzór weterynaryjny</t>
  </si>
  <si>
    <t>Rodzaj działalności</t>
  </si>
  <si>
    <t>dla zwierząt domowych</t>
  </si>
  <si>
    <t>hurtowy</t>
  </si>
  <si>
    <t>detaliczny</t>
  </si>
  <si>
    <t>Wytwarzanie pasz leczniczych</t>
  </si>
  <si>
    <t>Grzebowiska</t>
  </si>
  <si>
    <t>Zakłady drobiu</t>
  </si>
  <si>
    <t>hodowli zarodowej</t>
  </si>
  <si>
    <t>reprodukcyjne</t>
  </si>
  <si>
    <t>odchowu drobiu</t>
  </si>
  <si>
    <t>wylęgu drobiu</t>
  </si>
  <si>
    <t>Schroniska dla zwierząt</t>
  </si>
  <si>
    <t>Miejsca gromadzenia zwierząt</t>
  </si>
  <si>
    <t>Targi, wystawy, pokazy, konkursy</t>
  </si>
  <si>
    <t>Miejsca przeładunku zwierząt</t>
  </si>
  <si>
    <t>koniowate</t>
  </si>
  <si>
    <t>bydło (bydło domowe oraz bawoły)</t>
  </si>
  <si>
    <t>drób</t>
  </si>
  <si>
    <t>rzeźny</t>
  </si>
  <si>
    <t>towarowy (jaja konsumpcyjne)</t>
  </si>
  <si>
    <t>świnie</t>
  </si>
  <si>
    <t>owce</t>
  </si>
  <si>
    <t>kozy</t>
  </si>
  <si>
    <t>ogrody zoologiczne</t>
  </si>
  <si>
    <t>szkoły wyższe</t>
  </si>
  <si>
    <t>placówki naukowe PAN</t>
  </si>
  <si>
    <t>na potrzeby ochrony i zachowania gatunków zwierząt</t>
  </si>
  <si>
    <t>na potrzeby pokazów zwierząt</t>
  </si>
  <si>
    <t>jednostki doświadczalne</t>
  </si>
  <si>
    <t>jednostki hodowlane</t>
  </si>
  <si>
    <t>Składy celne</t>
  </si>
  <si>
    <t>Produkcja pasz (wymagająca zatwierdzenia) niewprowadzanych do obrotu</t>
  </si>
  <si>
    <t>Obrót paszami (działalność wymagająca zatwierdzenia)</t>
  </si>
  <si>
    <t>Obrót paszami (działalność wymagająca zarejestrowania)</t>
  </si>
  <si>
    <t>inne</t>
  </si>
  <si>
    <t>zwierzęta futerkowe</t>
  </si>
  <si>
    <t>Dystrybutorzy pasz leczniczych</t>
  </si>
  <si>
    <t>kategorii 2</t>
  </si>
  <si>
    <t>kategorii 1</t>
  </si>
  <si>
    <t>kategorii 3</t>
  </si>
  <si>
    <t>Spalarnie i współspalarnie</t>
  </si>
  <si>
    <t>Stacje lub miejsca kwarantanny</t>
  </si>
  <si>
    <t>Transport ubocznych produktów pochodzenia zwierzęcego</t>
  </si>
  <si>
    <t>Dział 1</t>
  </si>
  <si>
    <t>Biuro Organizacyjne</t>
  </si>
  <si>
    <t>Biuro Bezpieczeństwa Żywności Pochodzenia Zwierzęcego</t>
  </si>
  <si>
    <t>Biuro Prawne</t>
  </si>
  <si>
    <t>Biuro ds. Granic</t>
  </si>
  <si>
    <t>Producenci ekologiczni produkujący pasze na potrzeby własne</t>
  </si>
  <si>
    <t>Wytwórcy materiałów paszowych inni niż w wierszu nr 9</t>
  </si>
  <si>
    <t>Obrót zwierzętami, pośrednictwo w obrocie lub skup zwierząt</t>
  </si>
  <si>
    <t>Miejsca odpoczynku (punkty kontroli)</t>
  </si>
  <si>
    <t>Kompostownie i wytwórnie biogazu</t>
  </si>
  <si>
    <t>Chów  lub hodowla zwierząt dzikich utrzymywanych przez człowieka jak zwierzęta gospodarskie</t>
  </si>
  <si>
    <t>pszczoły</t>
  </si>
  <si>
    <t>Utrzymywanie zwierząt gospodarskich w celu umieszczenia tych zwierząt na rynku lub produktów pochodzących z tych zwierząt lub od tych zwierząt</t>
  </si>
  <si>
    <t>Biuro ds. UE i Współpracy z Zagranicą</t>
  </si>
  <si>
    <t>Biuro Pasz, Farmacji i Utylizacji</t>
  </si>
  <si>
    <t>zespół lub samodzielne stanowisko do spraw</t>
  </si>
  <si>
    <t>ogólna liczba osób</t>
  </si>
  <si>
    <t>zdrowie zwierząt i zwalczanie chorób zakaźnych zwierząt</t>
  </si>
  <si>
    <t>ochrona zwierząt</t>
  </si>
  <si>
    <t>higiena materiału biologicznego</t>
  </si>
  <si>
    <t>administracyjnych</t>
  </si>
  <si>
    <t>kadry</t>
  </si>
  <si>
    <t>informatyka</t>
  </si>
  <si>
    <t>zespół lub samodzielne stanowisko pracy do spraw</t>
  </si>
  <si>
    <t>Dział 2</t>
  </si>
  <si>
    <t>Utrzymywanie lub hodowla zwierząt (art. 1 lit. l ustawy z dnia 11 marca 2004 r. o ochronie zdrowia zwierząt oraz zwalczaniu chorób zakaźnych zwierząt)</t>
  </si>
  <si>
    <t>Dział 1A</t>
  </si>
  <si>
    <t>Dział 1B</t>
  </si>
  <si>
    <t>Dział 1D</t>
  </si>
  <si>
    <t>ogólna liczba</t>
  </si>
  <si>
    <t>Działy 1, 1A, 1B, 1C, 1D</t>
  </si>
  <si>
    <t>Dział 1A. Nadzór weterynaryjny</t>
  </si>
  <si>
    <t>Dział 1B. Nadzór weterynaryjny</t>
  </si>
  <si>
    <t>Dział 1C. Nadzór weterynaryjny</t>
  </si>
  <si>
    <t>Dział 1D. Nadzór weterynaryjny</t>
  </si>
  <si>
    <t>Zwierzęta akwakultury (art. 1 pkt 1 lit. i tiret pierwsze ustawy z dnia 11 marca 2004 r. o ochronie zdrowia zwierząt oraz zwalczaniu chorób zakaźnych zwierząt)</t>
  </si>
  <si>
    <t>ryby</t>
  </si>
  <si>
    <t>mięczaki</t>
  </si>
  <si>
    <t>skorupiaki</t>
  </si>
  <si>
    <t>Zwierzęta akwakultury (art. 1 pkt 1 lit. p ustawy z dnia 11 marca 2004 r. o ochronie zdrowia zwierząt oraz zwalczaniu chorób zakaźnych zwierząt)</t>
  </si>
  <si>
    <t>Zwierzęta akwakultury (art. 1 pkt 1 lit. i tiret drugie ustawy z dnia 11 marca 2004 r. o ochronie zdrowia zwierząt oraz zwalczaniu chorób zakaźnych zwierząt)</t>
  </si>
  <si>
    <t>Przetwarzanie ubocznych produktów pochodzenia zwierzecego</t>
  </si>
  <si>
    <t>stosowanie kategorii 1</t>
  </si>
  <si>
    <t>stosowanie kategorii 3</t>
  </si>
  <si>
    <t>Składowanie produktów pochodnych</t>
  </si>
  <si>
    <t>zdrowia i ochrony zwierząt</t>
  </si>
  <si>
    <t>Pracownicy Inspekcji Weterynaryjnej</t>
  </si>
  <si>
    <t>Dział 2A</t>
  </si>
  <si>
    <t>Stanowisko ds. Audytu Wewnętrznego</t>
  </si>
  <si>
    <t>Stanowisko ds. Ochrony Informacji Niejawnych i Spraw Obronnych</t>
  </si>
  <si>
    <t>x</t>
  </si>
  <si>
    <t>Miejsca wymiany wodyprzy transporcie zwierząt akwakultury</t>
  </si>
  <si>
    <t>Transport pasz</t>
  </si>
  <si>
    <t>kategoria 1</t>
  </si>
  <si>
    <t>kategoria 2</t>
  </si>
  <si>
    <t>kategoria 3</t>
  </si>
  <si>
    <t>Szczególne cele paszowe (art.. 18 rozp. 1069/2009)</t>
  </si>
  <si>
    <t>stosowanie kategorii 2</t>
  </si>
  <si>
    <t>Podmioty stosujące polepszacze gleby i nawozy organiczne</t>
  </si>
  <si>
    <t>Pośrednicy w handlu nie posiadający magazynów</t>
  </si>
  <si>
    <t>Inne podmioty zarejestrowane</t>
  </si>
  <si>
    <t>dla przeżuwaczy</t>
  </si>
  <si>
    <t>dla zwierząt gospodarskich innych niż przeżuwacze</t>
  </si>
  <si>
    <t>nieprzeznaczonych do obrotu</t>
  </si>
  <si>
    <t>Produkcja karmy dla zwierząt domowych (art. 24 ust. 1 lit. e rozp. 1069/2009)</t>
  </si>
  <si>
    <t>Dział 1C</t>
  </si>
  <si>
    <t>Magazynowanie pasz</t>
  </si>
  <si>
    <t>Wartość określona w wierszu 27 dotyczy podmiotów zarejestrowanych innych niż wskazane w wierszach 1-26.</t>
  </si>
  <si>
    <t>W kolumnie nr 7 należy wskazać liczbę podmiotów, już zatwierdzonych lub zarejestrowanych, w stosunku do których wszczęto postępowanie administracyjne dotyczące stwierdzonych niezgodności.</t>
  </si>
  <si>
    <t>Wartość określona w wierszu 1 powinna wskazywać ogólną liczbę podmiotów, nie musi jednakże być sumą poszczególnych komórek danego działu.</t>
  </si>
  <si>
    <t xml:space="preserve">art. 53 ust. 1 pkt 1 </t>
  </si>
  <si>
    <t>art. 53 ust. 1 pkt 2</t>
  </si>
  <si>
    <t xml:space="preserve">art. 53 ust. 1 pkt 3 </t>
  </si>
  <si>
    <t xml:space="preserve">art. 53 ust. 1 pkt 4 </t>
  </si>
  <si>
    <t xml:space="preserve">art. 53 ust. 1 pkt 5 </t>
  </si>
  <si>
    <t xml:space="preserve">art. 53 ust. 1 pkt 6 </t>
  </si>
  <si>
    <t xml:space="preserve">art. 53 ust. 1 pkt 7 </t>
  </si>
  <si>
    <t xml:space="preserve">art. 53 ust. 1 pkt 8 </t>
  </si>
  <si>
    <t xml:space="preserve">art. 53 ust. 1 pkt 9 </t>
  </si>
  <si>
    <t>art. 53 ust. 1 pkt 10</t>
  </si>
  <si>
    <t xml:space="preserve">art. 53 ust. 1 pkt 11 </t>
  </si>
  <si>
    <t xml:space="preserve">art. 53 ust. 1 pkt 12 </t>
  </si>
  <si>
    <t xml:space="preserve">art. 53 ust. 1 pkt 13 </t>
  </si>
  <si>
    <t xml:space="preserve">art. 53 ust. 1 pkt 14 </t>
  </si>
  <si>
    <t>art. 53 ust. 1 pkt 15</t>
  </si>
  <si>
    <t xml:space="preserve">art. 53 ust. 1 pkt 16 </t>
  </si>
  <si>
    <t xml:space="preserve">art. 53 ust. 1 pkt 18 </t>
  </si>
  <si>
    <t xml:space="preserve">art. 53 ust. 1 pkt 19 </t>
  </si>
  <si>
    <t>art. 53 ust. 1 pkt 20</t>
  </si>
  <si>
    <t xml:space="preserve">art. 53 ust. 1 pkt 21 </t>
  </si>
  <si>
    <t xml:space="preserve">art. 53 ust. 1 pkt 22 </t>
  </si>
  <si>
    <t xml:space="preserve">art. 53 ust. 1 pkt 23 </t>
  </si>
  <si>
    <t xml:space="preserve">art. 53 ust. 1 pkt 24 </t>
  </si>
  <si>
    <t xml:space="preserve">art. 53 ust. 1 pkt 25 </t>
  </si>
  <si>
    <t xml:space="preserve">art. 53 ust. 1 pkt 26 </t>
  </si>
  <si>
    <t xml:space="preserve">art. 53 ust. 1 pkt 27 </t>
  </si>
  <si>
    <t xml:space="preserve">art. 53 ust. 1 pkt 28 </t>
  </si>
  <si>
    <t xml:space="preserve">art. 53 ust. 1 pkt 29 </t>
  </si>
  <si>
    <t xml:space="preserve">art. 53 ust. 1 pkt 30 </t>
  </si>
  <si>
    <t xml:space="preserve">art. 53 ust. 1 pkt 31 </t>
  </si>
  <si>
    <t xml:space="preserve">art. 53 ust. 1 pkt 32 </t>
  </si>
  <si>
    <t xml:space="preserve">art. 33 ust. 1 pkt 1 </t>
  </si>
  <si>
    <t xml:space="preserve">art. 33 ust. 1 pkt 2 </t>
  </si>
  <si>
    <t xml:space="preserve">art. 33 ust. 1 pkt 3 </t>
  </si>
  <si>
    <t xml:space="preserve">art. 33 ust. 1 pkt 4 </t>
  </si>
  <si>
    <t xml:space="preserve">art. 33 ust. 1 pkt 5 </t>
  </si>
  <si>
    <t xml:space="preserve">art. 33 ust. 1 pkt 6 </t>
  </si>
  <si>
    <t xml:space="preserve">art. 33 ust. 1 pkt 7 </t>
  </si>
  <si>
    <t xml:space="preserve">art. 33 ust. 1 pkt 8 </t>
  </si>
  <si>
    <t xml:space="preserve">art. 33 ust. 1 pkt 9 </t>
  </si>
  <si>
    <t xml:space="preserve">art. 33 ust. 1 pkt 10 </t>
  </si>
  <si>
    <t xml:space="preserve">art. 33 ust. 1 pkt 11 </t>
  </si>
  <si>
    <t xml:space="preserve">art. 33 ust. 1 pkt 12 </t>
  </si>
  <si>
    <t xml:space="preserve">art. 33 ust. 1 pkt 13 </t>
  </si>
  <si>
    <t xml:space="preserve">art. 33 ust. 1 pkt 14 </t>
  </si>
  <si>
    <t xml:space="preserve">art. 33 ust. 1 pkt 15 </t>
  </si>
  <si>
    <t>Wyszczególnienie</t>
  </si>
  <si>
    <t>Zespół ds. Kontroli</t>
  </si>
  <si>
    <t>Zespół ds. Audytu</t>
  </si>
  <si>
    <t>Zakłady prowadzące działalność techniczną na ubocznych produktach pochodzenia zwierzęcego i produktach pochodnych do celów poza łańcuchem paszowym</t>
  </si>
  <si>
    <t>Wydział ds. Administracyjnych</t>
  </si>
  <si>
    <t>art. 33 ust. 1 pkt 16</t>
  </si>
  <si>
    <t>art. 33 ust. 1 pkt 13 a</t>
  </si>
  <si>
    <t>art. 33 ust. 1 pkt 13 b</t>
  </si>
  <si>
    <t>art. 33 ust. 1 pkt 13 c</t>
  </si>
  <si>
    <t>art. 33 ust. 1 pkt 15 a</t>
  </si>
  <si>
    <t>art. 33 ust. 1 pkt 17</t>
  </si>
  <si>
    <t>art. 33 ust. 1 pkt 18</t>
  </si>
  <si>
    <t>art. 33 ust. 1 pkt 19</t>
  </si>
  <si>
    <t>Hodowla zwierząt laboratoryjnych lub dostarczanie zwierząt doświadczalnych (art. 27  ustawy z dnia 15 stycznia 2015 r. o ochronie zwierząt wykorzystywanych do celów naukowych lub edukacyjnych)</t>
  </si>
  <si>
    <t>W kolumnie nr 7 należy wskazać liczbę podmiotów, w stosunku do których wszczęto postępowanie administracyjne dotyczące stwierdzonych niezgodności.</t>
  </si>
  <si>
    <t>W kolumnie nr 7 należy wskazać liczbę podmiotów,  w stosunku do których wszczęto postępowanie administracyjne dotyczące stwierdzonych niezgodności.</t>
  </si>
  <si>
    <t>Biuro Budżetowo–Finansowe</t>
  </si>
  <si>
    <t>Wojewódzkie inspektoraty weterynarii - ogółem</t>
  </si>
  <si>
    <t>audytu kontroli urzędowych</t>
  </si>
  <si>
    <t>Powiatowe inspektoraty weterynarii - ogółem</t>
  </si>
  <si>
    <t>bezpieczeństwa żywności</t>
  </si>
  <si>
    <t>Graniczne inspektoraty weterynarii - ogółem</t>
  </si>
  <si>
    <t>Zakres wyznaczenia</t>
  </si>
  <si>
    <t>lekarze weterynarii</t>
  </si>
  <si>
    <t>Osoby wyznaczone przez powiatowych lekarzy weterynarii</t>
  </si>
  <si>
    <t>Jednostki organizacyjne Inspekcji Weterynaryjnej</t>
  </si>
  <si>
    <t>szczepienia ochronne lub badania rozpoznawcze</t>
  </si>
  <si>
    <t>Liczba osób wyznaczonych do wykonywania czynności innych niż pomocnicze</t>
  </si>
  <si>
    <t>Liczba osób wyznaczonych do wykonywania czynności pomocniczych</t>
  </si>
  <si>
    <t>sprawowanie nadzoru nad miejscami gromadzenia zwierząt, skupu lub sprzedaży zwierząt, targowiskami oraz wystawami, pokazami lub konkursami zwierząt</t>
  </si>
  <si>
    <t>badanie zwierząt umieszczanych na rynku, przeznaczonych do wywozu oraz wystawianie świadectw zdrowia</t>
  </si>
  <si>
    <t>badanie mięsa zwierząt łownych</t>
  </si>
  <si>
    <t>sprawowanie nadzoru nad rozbiorem, przetwórstwem lub przechowywaniem mięsa i wystawiania wymaganych świadectw zdrowia</t>
  </si>
  <si>
    <t>pobieranie próbek do badań</t>
  </si>
  <si>
    <t>badanie laboratoryjne mięsa na obecność włośni</t>
  </si>
  <si>
    <t>prowadzenie kontroli urzędowych w ramach zwalczania chorób zakaźnych zwierząt</t>
  </si>
  <si>
    <t>Objaśnienia do formularza RRW-3</t>
  </si>
  <si>
    <t>W sprawozdaniach należy uwzględnić liczbę wszystkich kontroli przeprowadzonych w ciągu całego roku.</t>
  </si>
  <si>
    <t>Działy 2, 2A</t>
  </si>
  <si>
    <t>Wartości okreslone w wierszu 19 w kolumnie 1 powinny wskazywać liczbę podmiotów majacych siedzibę na terenie danego powiatu w ciągu całego roku, w kolumnie 2 liczbę podmiotów mających siedzibę ma terenie danego na dzień 31.12., w kolumnie 3 liczbę kontroli dokonanych na terenie powiatu także w przypadku  podmiotów niewpisanych do rejestru przez danego powiatowego lekarza weterynarii (PLW), w kolumnie 4 liczbę podmiotów skontrolowanych na terenie powiatu także w przypadku podmiotów niewpisamych do rejestru danego PLW, w kolumnie 5 liczbę niezgodności stwierdzonych podczas kontroli wykazanych w kolumnie 3, w kolumnie 6 liczbę podmiotów u których stwierdzono nieprawidłowosci na terenie powiatu także w przypadku podmiotów niewpisanych do rejestru przez danego PLW, w kolumnie 7 liczbę podmiotów w stosunku do których wszczęto postępowanie administracyjne przez danego PLW.</t>
  </si>
  <si>
    <t>prowadzony w zakładach leczniczych dla zwierząt</t>
  </si>
  <si>
    <t>prowadzony w placówkach obrotu pozaaptecznego</t>
  </si>
  <si>
    <t>inne gatunki</t>
  </si>
  <si>
    <t>bydło</t>
  </si>
  <si>
    <t>Ogólna liczba</t>
  </si>
  <si>
    <t>Obrót hurtowy</t>
  </si>
  <si>
    <t>Obrót detaliczny</t>
  </si>
  <si>
    <t>Liczba wykonanych kontroli
(cały rok)</t>
  </si>
  <si>
    <t>Liczba podmiotów poddanych kontroli
(cały rok)</t>
  </si>
  <si>
    <t>Centra pozyskiwania nasienia</t>
  </si>
  <si>
    <t>Centra przechowywania nasienia</t>
  </si>
  <si>
    <t>Zespoły pozyskiwania zarodków</t>
  </si>
  <si>
    <t>Zespoły wytwarzania zarodków</t>
  </si>
  <si>
    <t>Punkty unasienniania zwierząt</t>
  </si>
  <si>
    <t>Punkty kopulacyjne</t>
  </si>
  <si>
    <t>Punkty dystrybucji nasienia knurów</t>
  </si>
  <si>
    <r>
      <t xml:space="preserve">     RRW-3
</t>
    </r>
    <r>
      <rPr>
        <sz val="12"/>
        <rFont val="Calibri"/>
        <family val="2"/>
        <charset val="238"/>
        <scheme val="minor"/>
      </rPr>
      <t xml:space="preserve">Sprawozdanie z realizacji zadań
w zakresie nadzoru weterynaryjnego, organizacji i stanu kadr
w Inspekcji Weterynaryjnej </t>
    </r>
  </si>
  <si>
    <t>Produkcja materiałów paszowych</t>
  </si>
  <si>
    <t>Pozyskanych przy produkcji środków spożywczych (np.młyny, browary)</t>
  </si>
  <si>
    <t xml:space="preserve">Produkcja dodatków paszowych i premiksów </t>
  </si>
  <si>
    <t>produkcja dodatków paszowych</t>
  </si>
  <si>
    <t>produkcja premiksów</t>
  </si>
  <si>
    <t>Dział 2: Organizacja  Inspekcji Weterynaryjnej i stan kadr - zatrudnienie i wykształcenie</t>
  </si>
  <si>
    <t>łączna liczba pracowników</t>
  </si>
  <si>
    <t>Pracownicy z wykształceniem wyższym</t>
  </si>
  <si>
    <t>Pracownicy bez wykształcenia wyższego</t>
  </si>
  <si>
    <t>łączna liczba pracowników z wykształceniem wyższym</t>
  </si>
  <si>
    <t>biologicznym lub mikrobiologicznym</t>
  </si>
  <si>
    <t>informatycznym</t>
  </si>
  <si>
    <t>ekonomicznym</t>
  </si>
  <si>
    <t>prawniczym</t>
  </si>
  <si>
    <t>zootechnicznym</t>
  </si>
  <si>
    <t>innym</t>
  </si>
  <si>
    <t>Wydział ds. Eksportu Żywności Pochodzenia Zwierzęcego</t>
  </si>
  <si>
    <t>Wydział ds. Nadzoru nad Bezpieczeństwem Żywności Pochodzenia Zwierzęcego</t>
  </si>
  <si>
    <t>Wydział ds. Chorób Zakaźnych Zwierząt</t>
  </si>
  <si>
    <t>Wydział ds. Ochrony Zwierząt, Handlu i Obrotu Zwierzętami oraz Identyfikacji i Rejestracji Zwierząt</t>
  </si>
  <si>
    <t>Stanowisko ds. BHP oraz Ochrony Ppoż.</t>
  </si>
  <si>
    <t>audytu wewnętrznego</t>
  </si>
  <si>
    <t>ochrony informacji niejawnych i do spraw obronnych</t>
  </si>
  <si>
    <t>oddział(y) terenowy</t>
  </si>
  <si>
    <t xml:space="preserve">Liczba </t>
  </si>
  <si>
    <t>Kwota - w zł</t>
  </si>
  <si>
    <t xml:space="preserve">art.85a </t>
  </si>
  <si>
    <t>art. 85aa</t>
  </si>
  <si>
    <t>art. 85 ust. 1a</t>
  </si>
  <si>
    <t>art. 110</t>
  </si>
  <si>
    <t>art. 111 § 1</t>
  </si>
  <si>
    <t>art. 111 § 2</t>
  </si>
  <si>
    <t xml:space="preserve">art. 118 § 1 </t>
  </si>
  <si>
    <t xml:space="preserve">art. 118 § 2 </t>
  </si>
  <si>
    <t xml:space="preserve">art.100 ust. 1 pkt 1 </t>
  </si>
  <si>
    <t>art.100 ust. 1 pkt 2</t>
  </si>
  <si>
    <t>art.100 ust. 1 pkt 7</t>
  </si>
  <si>
    <t xml:space="preserve">art.100 ust. 1 pkt 8 </t>
  </si>
  <si>
    <t xml:space="preserve">art.100 ust. 1 pkt 11 </t>
  </si>
  <si>
    <t xml:space="preserve">art. 100 ust. 1 pkt 13 </t>
  </si>
  <si>
    <t>art. 100 ust. 1 pkt 14</t>
  </si>
  <si>
    <t xml:space="preserve">art. 100 ust. 1 pkt 16 </t>
  </si>
  <si>
    <t>art. 100 ust. 1 pkt 17</t>
  </si>
  <si>
    <t>ustawa z dnia 21 sierpnia 1997 r. o ochronie zwierząt (Dz.U. z 2020 r. poz. 638, z późn. zm.)</t>
  </si>
  <si>
    <t>art. 37d ust. 1. pkt 1</t>
  </si>
  <si>
    <t>art. 37d ust. 1. pkt 2</t>
  </si>
  <si>
    <t>art. 37d ust. 1. pkt 3</t>
  </si>
  <si>
    <t>art. 37d ust. 1. pkt 4</t>
  </si>
  <si>
    <t>art. 37d ust. 1. pkt 5</t>
  </si>
  <si>
    <t xml:space="preserve">art. 37e ust 1 </t>
  </si>
  <si>
    <t>Dział 2A: Organizacja  Inspekcji Weterynaryjnej i stan kadr - wyznaczenie</t>
  </si>
  <si>
    <t>Łączna liczba osób wyznaczonych</t>
  </si>
  <si>
    <t>w tym</t>
  </si>
  <si>
    <t>łączna liczba wyznaczonych lekarzy weterynarii</t>
  </si>
  <si>
    <t>liczba wyznaczonych lekarzy weterynarii niebędących pracownikami Inspekcji, świadczących usługi weterynaryjne w ramach zakładu leczniczego dla zwierząt</t>
  </si>
  <si>
    <t>liczba wyznaczonych lekarzy weterynarii będących pracownikami jednostek Inspekcji Weterynaryjnej</t>
  </si>
  <si>
    <t>Produkcja mieszanek paszowych wprowadzanych do obrotu (wymagająca zatwierdzenia)</t>
  </si>
  <si>
    <t>Produkcja mieszanek paszowych wprowadzanych do obrotu (wymagająca rejestracji)</t>
  </si>
  <si>
    <t>przeznaczonych do obrotu</t>
  </si>
  <si>
    <t>Liczba podmiotów nadzorowanych, funkcjonujących na przestrzeni całego roku</t>
  </si>
  <si>
    <t>Liczba podmiotów nadzorowanych wg stanu
na 31 grudnia</t>
  </si>
  <si>
    <t>Liczba niezgodności stwierdzonych w czasie wykonanych kontroli
(cały rok)</t>
  </si>
  <si>
    <t>Liczba podmiotów,
w których w trakcie kontroli wykazanych w kolumnie 5 stwierdzono nieprawidłowości czy niezgodności</t>
  </si>
  <si>
    <t>Rodzaj działalności:
materiał biologiczny</t>
  </si>
  <si>
    <t>Rodzaj działalności:
obrót produktami leczniczymi weterynaryjnymi</t>
  </si>
  <si>
    <t>W sprawozdaniu nie uwzględnia się osób zatrudnionych na zastępstwo.</t>
  </si>
  <si>
    <t>W sprawozdaniu należy wykazać:
1) lekarzy weterynarii wyznaczonych na podstawie  art. 16 ust. 1 pkt 1 i 1a i ust. 1a ustawy o Inspekcji Weterynaryjnej (czynności inne niż pomocnicze) oraz
2) osoby wyznaczone na podstawie art. 16 ust. 2 ww. ustawy (czynności pomocnicze).
Sprawozdanie dotyczy liczby osób wyznaczonych, a nie liczby wyznaczeń, tj. w przypadku kilkukrotnego wyznaczania w ciągu roku tej samej osoby do tej samej czynności, w sprawozdaniu w odniesieniu do tej osoby należy wykazać liczbę "1".</t>
  </si>
  <si>
    <t>W każdym wierszu należy wykazać:
- w kolumnie 1 - ogólną liczbę osób wyznaczonych do wykonywania określonych czynności,
- w kolumnie 2 - ogólną liczbę lekarzy weterynarii wyznaczonych do wykonywania określonych czynności,
- w kolumnie 3 - ogólną liczbę lekarzy weterynarii świadczących usługi weterynaryjne w ramach zakładu leczniczego dla zwierząt (tam, gdzie jest to dopuszczalne),
- w kolumnie 4 - pracowników IW wyznaczonych do wykonywania określonych czynności (tam gdzie jest to dopuszczalne).</t>
  </si>
  <si>
    <t xml:space="preserve">Ogólna liczba osób wyznaczonych </t>
  </si>
  <si>
    <t>Dział 3. Sankcje administracyjne i karne</t>
  </si>
  <si>
    <t>Ogółem (w. 2+7)</t>
  </si>
  <si>
    <t>Mandaty karne</t>
  </si>
  <si>
    <r>
      <t>Hodowcy zwierząt gospodarskich - żywienie zwierząt przeznaczonych do produkcji żywności</t>
    </r>
    <r>
      <rPr>
        <vertAlign val="superscript"/>
        <sz val="9"/>
        <rFont val="Symbol"/>
        <family val="1"/>
        <charset val="2"/>
      </rPr>
      <t>1</t>
    </r>
  </si>
  <si>
    <r>
      <rPr>
        <vertAlign val="superscript"/>
        <sz val="9"/>
        <rFont val="Calibri"/>
        <family val="2"/>
        <charset val="238"/>
        <scheme val="minor"/>
      </rPr>
      <t>1</t>
    </r>
    <r>
      <rPr>
        <sz val="9"/>
        <rFont val="Calibri"/>
        <family val="2"/>
        <charset val="238"/>
        <scheme val="minor"/>
      </rPr>
      <t>art. 2 rozp. 183/2005</t>
    </r>
  </si>
  <si>
    <r>
      <t>Zakłady prowadzące czynności pośrednie oraz składowanie ubocznych produktów pochodzenia zwierzęcego</t>
    </r>
    <r>
      <rPr>
        <vertAlign val="superscript"/>
        <sz val="9"/>
        <rFont val="Calibri"/>
        <family val="2"/>
        <charset val="238"/>
        <scheme val="minor"/>
      </rPr>
      <t>1</t>
    </r>
  </si>
  <si>
    <r>
      <rPr>
        <vertAlign val="superscript"/>
        <sz val="9"/>
        <rFont val="Calibri"/>
        <family val="2"/>
        <charset val="238"/>
        <scheme val="minor"/>
      </rPr>
      <t>1</t>
    </r>
    <r>
      <rPr>
        <sz val="9"/>
        <rFont val="Calibri"/>
        <family val="2"/>
        <charset val="238"/>
        <scheme val="minor"/>
      </rPr>
      <t>art. 24 ust. 1 lit. (h) oraz lit. (i) rozporządzenia Parlamentu Europejskiego i Rady (WE) nr 1069/2009 z dnia 21.10.2009 r. określającego przepisy sanitarne dotyczące produktów ubocznych pochodzenia zwierzęcego, nieprzeznaczonych do spożycia przez ludzi i uchylające rozporządzenie (WE) nr 1774/2002 (rozporządzenie o produktach ubocznych pochodzenia zwierzęcego); Dz. U. UE L 300 z 14.11.2009, str. 1</t>
    </r>
  </si>
  <si>
    <r>
      <t>Wartości określone w wierszach 1 i 5</t>
    </r>
    <r>
      <rPr>
        <b/>
        <sz val="9"/>
        <rFont val="Calibri"/>
        <family val="2"/>
        <charset val="238"/>
        <scheme val="minor"/>
      </rPr>
      <t xml:space="preserve"> </t>
    </r>
    <r>
      <rPr>
        <sz val="9"/>
        <rFont val="Calibri"/>
        <family val="2"/>
        <charset val="238"/>
        <scheme val="minor"/>
      </rPr>
      <t>i 11 powinny wskazywać ogólną liczbę podmiotów, nie muszą jednakże być sumą poszczególnych komórek danego działu.</t>
    </r>
  </si>
  <si>
    <t>Liczba podmiotów, w stosunku do których w wyniku kontroli wykazanych w kolumnie 5 wszczęto postępowanie administracyjne lub karne</t>
  </si>
  <si>
    <t xml:space="preserve">Decyzje w sprawie nałożenia kar administracyjnych </t>
  </si>
  <si>
    <t xml:space="preserve">ustawa z dnia 11 marca 2004 r. o ochronie zdrowia zwierząt oraz zwalczaniu chorób zakaźnych zwierząt (Dz. U.  z 2020 r. poz. 1421 z późn. zm.) </t>
  </si>
  <si>
    <t>ustawa z dnia 16 grudnia 2005 r.o produktach pochodzenia zwierzęcego  (Dz.U. z  2020 r. poz. 1753, z późn.zm.)</t>
  </si>
  <si>
    <t>ustawa z dnia 2 kwietnia 2004 r.  o systemie identyfikacji i rejestracji zwierząt  (Dz. U. z 2020 r. poz. 2001, z późn. zm.)</t>
  </si>
  <si>
    <t xml:space="preserve">ustawa z dnia 11 marca 2004 r. o ochronie zdrowia zwierząt oraz zwalczaniu chorób zakaźnych zwierząt (Dz. U. z 2020 r. poz. 1421 z późn. zm.) </t>
  </si>
  <si>
    <t>ustawa  z dnia 25 sierpnia 2006 r. o bezpieczeństwie żywności i żywienia (Dz.U. z 2020 r. poz. 2021, z późn. zm.)</t>
  </si>
  <si>
    <t>art. 33 ust. 1 pkt 11a</t>
  </si>
  <si>
    <t>Wydział ds. Informatyzacji</t>
  </si>
  <si>
    <t>ustawa z dnia 22 lipca 2006 r.  o paszach ( Dz.U. z  2021 r. poz. 278, z późn. zm.)</t>
  </si>
  <si>
    <t>ustawa z dnia 22 lipca 2006 r. o paszach ( Dz.U. z  2021 r. poz. 278, z późn. zm.)</t>
  </si>
  <si>
    <t>ustawa z dnia 20 maja 1971 r. Kodeks wykroczeń (Dz.U. z 2021 r. poz. 281, z późn. zm.)</t>
  </si>
  <si>
    <t>Zespół ds. Komunikacji Medialnej</t>
  </si>
  <si>
    <t>Zespół ds. Finansowania Inspekcji Weterynaryjnej</t>
  </si>
  <si>
    <t>ogólna liczba osób ds. administracyjnych, finansowo-księgowych i obsługi prawnej</t>
  </si>
  <si>
    <t>zespół lub samodzielne st. pracy do spraw  weterynaryjnej kontroli granicznej</t>
  </si>
  <si>
    <t>pasz i utylizacji</t>
  </si>
  <si>
    <t>nadzoru farmaceutycznego</t>
  </si>
  <si>
    <t>stanowisko ds. BHP oraz ochrony ppoż.</t>
  </si>
  <si>
    <t>zakład higieny weterynaryjnej</t>
  </si>
  <si>
    <t>pracownie badania mięsa na obecność włośni</t>
  </si>
  <si>
    <t>sprawowanie nadzoru nad ubojem zwierząt rzeźnych, w tym badania przed- i poubojowego, oceny mięsa i nadzoru nad przestrzeganiem przepisów o ochronie zwierząt w trakcie uboju i po ich przybyciu do rzeźni</t>
  </si>
  <si>
    <t>sprawowanie nadzoru nad punktami odbioru mleka, jego przetwórstwem oraz przechowywaniem produktów mleczarskich i wystawiania wymaganych świadectw zdrowia</t>
  </si>
  <si>
    <t>sprawowania nadzoru nad wyładowywaniem ze statków rybackich, w tym statków chłodni, zamrażalni i przetwórni produktów rybołówstwa, nad obróbką, przetwórstwem i przechowywaniem tych produktów oraz ślimaków i żab, a także wystawiania wymaganych świadectw zdrowia</t>
  </si>
  <si>
    <t>sprawowania nadzoru nad przetwórstwem i przechowywaniem jaj konsumpcyjnych i produktów jajecznych i wystawiania wymaganych świadectw zdrowia</t>
  </si>
  <si>
    <t>alpaki</t>
  </si>
  <si>
    <t>jedwabniki morwowe</t>
  </si>
  <si>
    <t>ogrody zologiczne zatwierdzone jako zakłady odizolowane</t>
  </si>
  <si>
    <t>szkoły wyższe (zwierzętarnie, itp.)  zatwierdzone jako zakłady odizolowane</t>
  </si>
  <si>
    <t>placówki naukowe PAN zatwierdzone jako zakłady odizolowane</t>
  </si>
  <si>
    <t>na potrzeby ochrony i zachowania gatunków zwierząt zatwierdzone jako zakłady odizolowane</t>
  </si>
  <si>
    <t>na potrzeby pokazów zwierząt  zatwierdzone jako zakłady odizolowane</t>
  </si>
  <si>
    <t>jeleniowate (jelenie szlachetne, jelenie sika, daniele)</t>
  </si>
  <si>
    <t>Wartości określone w wierszach 1, 35, 50 powinny wskazywać ogólną liczbę podmiotów, nie muszą jednakże być sumą poszczególnych komórek danego działu.</t>
  </si>
  <si>
    <t>W wierszu 33 należy wpisać liczbę podmiotów utrzymujących pszczoły.</t>
  </si>
  <si>
    <t>W wierszu 53 należy wpisać ogólną liczbę zatwierdzonych przewoźników.</t>
  </si>
  <si>
    <t xml:space="preserve">W wierszu 54 wszystkie kolumny dotyczą środków transportu, a nie podmiotów nadzorowanych, natomiast wartości określone w kolumnie 1 powinny wskazywać liczbę środków transportu będących w posiadaniu przewoźników na terenie danego powiatu w ciągu całego roku, </t>
  </si>
  <si>
    <r>
      <t xml:space="preserve">Powiatowy inspektorat weterynarii (PIW) przekazuje wypełnione sprawozdanie do wojewódzkiego inspektoratu weterynarii (WIW) w terminie </t>
    </r>
    <r>
      <rPr>
        <b/>
        <sz val="9"/>
        <rFont val="Calibri"/>
        <family val="2"/>
        <charset val="238"/>
        <scheme val="minor"/>
      </rPr>
      <t>do 20 stycznia 2024 roku</t>
    </r>
    <r>
      <rPr>
        <sz val="9"/>
        <rFont val="Calibri"/>
        <family val="2"/>
        <charset val="238"/>
        <scheme val="minor"/>
      </rPr>
      <t xml:space="preserve">.WIW przekazuje sprawozdanie do Głównego Inspektoratu Weterynarii (GIW) w terminie </t>
    </r>
    <r>
      <rPr>
        <b/>
        <sz val="9"/>
        <rFont val="Calibri"/>
        <family val="2"/>
        <charset val="238"/>
        <scheme val="minor"/>
      </rPr>
      <t>do 29 stycznia 2024 roku</t>
    </r>
    <r>
      <rPr>
        <sz val="9"/>
        <rFont val="Calibri"/>
        <family val="2"/>
        <charset val="238"/>
        <scheme val="minor"/>
      </rPr>
      <t xml:space="preserve">. GIW przekazuje sprawozdanie do Ministerstwa Rolnictwa i Rozwoju Wsi (MRiRW) oraz do Głównego Urzędu Statystycznego (GUS) w terminie </t>
    </r>
    <r>
      <rPr>
        <b/>
        <sz val="9"/>
        <rFont val="Calibri"/>
        <family val="2"/>
        <charset val="238"/>
        <scheme val="minor"/>
      </rPr>
      <t>do 31 marca 2024 roku</t>
    </r>
    <r>
      <rPr>
        <sz val="9"/>
        <rFont val="Calibri"/>
        <family val="2"/>
        <charset val="238"/>
        <scheme val="minor"/>
      </rPr>
      <t>.</t>
    </r>
  </si>
  <si>
    <t xml:space="preserve">w 2023 roku </t>
  </si>
  <si>
    <t>Wydział ds. Pasz</t>
  </si>
  <si>
    <t>Wydział ds. Farmacji</t>
  </si>
  <si>
    <t>Wydział ds. Utylizacji</t>
  </si>
  <si>
    <t>Biuro ds. Laboratoriów</t>
  </si>
  <si>
    <t xml:space="preserve">Ogółem (w. 2+34+56+73)           </t>
  </si>
  <si>
    <t>Biuro Zarządzania Zasobami Ludzkimi</t>
  </si>
  <si>
    <t>Wydział ds. Kadr</t>
  </si>
  <si>
    <t>Zespół ds. Szkoleń</t>
  </si>
  <si>
    <t>ogólna liczba osób (w. 41 + 42)</t>
  </si>
  <si>
    <t>ogólna liczba osób (w. 63 + 64)</t>
  </si>
  <si>
    <r>
      <t xml:space="preserve">Powiatowy inspektorat weterynarii (PIW), po wypełnieniu wierszy 56 do 72, przekazuje sprawozdanie do wojewódzkiego inspektoratu weterynarii (WIW) </t>
    </r>
    <r>
      <rPr>
        <b/>
        <sz val="9"/>
        <rFont val="Calibri"/>
        <family val="2"/>
        <charset val="238"/>
        <scheme val="minor"/>
      </rPr>
      <t xml:space="preserve">w terminie do dnia 20 stycznia 2024 roku. </t>
    </r>
    <r>
      <rPr>
        <sz val="9"/>
        <rFont val="Calibri"/>
        <family val="2"/>
        <charset val="238"/>
        <scheme val="minor"/>
      </rPr>
      <t xml:space="preserve">WIW, po wypełnieniu wierszy 34 do 55, przekazuje zestawienie zbiorcze do Głównego Inspektoratu Weterynarii (GIW) </t>
    </r>
    <r>
      <rPr>
        <b/>
        <sz val="9"/>
        <rFont val="Calibri"/>
        <family val="2"/>
        <charset val="238"/>
        <scheme val="minor"/>
      </rPr>
      <t>w terminie do dnia 31 stycznia 2024 roku</t>
    </r>
    <r>
      <rPr>
        <sz val="9"/>
        <rFont val="Calibri"/>
        <family val="2"/>
        <charset val="238"/>
        <scheme val="minor"/>
      </rPr>
      <t xml:space="preserve">. Graniczny inspektorat weterynarii (GrIW), po wypełnieniu wierszy 73 do 79, przekazuje sprawozdanie do GIW </t>
    </r>
    <r>
      <rPr>
        <b/>
        <sz val="9"/>
        <rFont val="Calibri"/>
        <family val="2"/>
        <charset val="238"/>
        <scheme val="minor"/>
      </rPr>
      <t xml:space="preserve">w terminie do dnia 31 stycznia 2024 roku. 
</t>
    </r>
    <r>
      <rPr>
        <sz val="9"/>
        <rFont val="Calibri"/>
        <family val="2"/>
        <charset val="238"/>
        <scheme val="minor"/>
      </rPr>
      <t xml:space="preserve">GIW, po wypełnieniu wierszy 1 do 33 przekazuje zestawienie zbiorcze do Ministerstwa Rolnictwa i Rozwoju Wsi oraz do Głównego Urzędu Statystycznego </t>
    </r>
    <r>
      <rPr>
        <b/>
        <sz val="9"/>
        <rFont val="Calibri"/>
        <family val="2"/>
        <charset val="238"/>
        <scheme val="minor"/>
      </rPr>
      <t>w terminie do dnia 31 marca 2024 roku.</t>
    </r>
  </si>
  <si>
    <t>Kolumnę 1 w wierszach: 2, 34, 56, 73 sumujemy inaczej niż pozostałe kolumny w ww. wierszach.</t>
  </si>
  <si>
    <t>Liczba jednostek organizacyjnych
PIW i GrIW w wierszach, odpowiednio 56 lub 73, wpisuje liczbę "1".
WIW w wierszu 34 wpisuje liczbę "1", a w wierszu 56 - łączną liczbę PIW na terenie województwa.
GIW w wierszu 2 wpisuje "1", a w wierszach 34, 56 i 73 - łączne liczby, odpowiednio, WIW, PIW i GrIW na terenie Polski.</t>
  </si>
  <si>
    <t xml:space="preserve">Kierownictwo
W wierszu 3 należy ująć Głównego Lekarza Weterynarii, Zastępców Głównego Lekarza Weterynarii  oraz Dyrektora Generalnego Głównego Inspektoratu Weterynarii.
W wierszach: 35, 57, 74 należy ująć kierowników jednostek (odpowiednio wojewódzkich, powiatowych lub granicznych lekarzy weterynarii oraz ich zastępców).
</t>
  </si>
  <si>
    <t>Osobę zatrudnioną w jednej komórce organizacyjnej, wykonującą także czynności innej komórki organizacyjnej należy wykazać w każdej komórce, w której wykonuje czynności (np. pracownik komórki finansowo-księgowej, wykonujący czynności kadrowe lub odwrotnie, powinien być wykazywany zarówno w wierszu dotyczącym komórki finansowo-księgowej, jak i kadrowej; pracownik komórki bezpieczeństwa żywności, wykonujący zadania z zakresu pasz i utylizacji lub odwrtonie, powinien być wykazany zarówno w wierszu dotyczącym bezpieczeństwa żywności, jak i pasz i utylizacji). Wiersze określające ogólną liczbę osób w danej komórce organizacyjnej nie muszą być sumą wierszy wskazujących liczbę osób wykonujących zadania z wyszczególnionego zakresu.</t>
  </si>
  <si>
    <t>Pracownie badania mięsa na obecność włośni
W kolumnie 1 wiersza 72 należy wykazać całkowitą liczbę pracowni wchodzących w skład powiatowego inspektoratu weterynarii, niezależnie od tego, czy ich zadania wykonują pracownicy Inspekcji Weterynaryjnej, czy osoby wyznaczone. W pozostałych kolumnach (2-11) ww. wiersza należy wskazać liczbę pracowników IW, którzy zostali uwzględnieni w wierszach 58-71. Osoby wyznaczone realizujące zadania w pracowniach badania mięsa na obecność włośni metodą wytrawiania należy wykazać w wierszu 14 działu 2A.</t>
  </si>
  <si>
    <t>jednostki doświadczalne zatwierdzone jako zakłady odizolowane</t>
  </si>
  <si>
    <t>jednostki hodowlane zatwierdzone jako zakłady odizolowane</t>
  </si>
  <si>
    <r>
      <rPr>
        <sz val="8"/>
        <color rgb="FF000000"/>
        <rFont val="Calibri"/>
      </rPr>
      <t>Zarobkowy przewóz zwierząt oraz przewóz zwierząt wykonywany w związku z prowadzeniem innej działalności gospodarczej</t>
    </r>
    <r>
      <rPr>
        <vertAlign val="superscript"/>
        <sz val="8"/>
        <color rgb="FF000000"/>
        <rFont val="Calibri"/>
      </rPr>
      <t>1</t>
    </r>
  </si>
  <si>
    <r>
      <rPr>
        <sz val="8"/>
        <color rgb="FF000000"/>
        <rFont val="Calibri"/>
      </rPr>
      <t>Środki transportu zatwierdzone do transportu powyżej 8 godzin.</t>
    </r>
    <r>
      <rPr>
        <vertAlign val="superscript"/>
        <sz val="8"/>
        <color rgb="FF000000"/>
        <rFont val="Calibri"/>
      </rPr>
      <t>2</t>
    </r>
  </si>
  <si>
    <r>
      <rPr>
        <vertAlign val="superscript"/>
        <sz val="10"/>
        <color rgb="FF000000"/>
        <rFont val="Calibri"/>
      </rPr>
      <t>1</t>
    </r>
    <r>
      <rPr>
        <sz val="10"/>
        <color rgb="FF000000"/>
        <rFont val="Calibri"/>
      </rPr>
      <t xml:space="preserve"> Dane wykazywane w wierszu dotyczą zatwierdzonych przewoźników.</t>
    </r>
  </si>
  <si>
    <r>
      <rPr>
        <vertAlign val="superscript"/>
        <sz val="9"/>
        <color rgb="FF000000"/>
        <rFont val="Calibri"/>
      </rPr>
      <t>2</t>
    </r>
    <r>
      <rPr>
        <sz val="9"/>
        <color rgb="FF000000"/>
        <rFont val="Calibri"/>
      </rPr>
      <t xml:space="preserve"> Dane wykazywane w wierszu dotyczą środków transportu.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</si>
</sst>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 x14ac:knownFonts="1">
    <font>
      <sz val="10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7"/>
      <name val="Arial CE"/>
      <charset val="238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rgb="FF000000"/>
      <name val="Arial CE"/>
      <charset val="238"/>
    </font>
    <font>
      <sz val="10"/>
      <color rgb="FF000000"/>
      <name val="Calibri"/>
      <family val="2"/>
      <charset val="238"/>
      <scheme val="minor"/>
    </font>
    <font>
      <sz val="10"/>
      <color rgb="FFFF0000"/>
      <name val="Arial CE"/>
      <charset val="238"/>
    </font>
    <font>
      <b/>
      <sz val="10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vertAlign val="superscript"/>
      <sz val="9"/>
      <name val="Symbol"/>
      <family val="1"/>
      <charset val="2"/>
    </font>
    <font>
      <vertAlign val="superscript"/>
      <sz val="9"/>
      <name val="Calibri"/>
      <family val="2"/>
      <charset val="238"/>
      <scheme val="minor"/>
    </font>
    <font>
      <sz val="12"/>
      <name val="Arial CE"/>
      <charset val="238"/>
    </font>
    <font>
      <b/>
      <sz val="9"/>
      <name val="Calibri"/>
      <family val="2"/>
      <charset val="238"/>
      <scheme val="minor"/>
    </font>
    <font>
      <sz val="7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0"/>
      <color rgb="FF000000"/>
      <name val="Arial CE"/>
    </font>
    <font>
      <b/>
      <sz val="10"/>
      <name val="Calibri"/>
      <family val="2"/>
      <charset val="238"/>
    </font>
    <font>
      <b/>
      <sz val="12"/>
      <name val="Calibri"/>
      <family val="2"/>
      <charset val="238"/>
    </font>
    <font>
      <sz val="9"/>
      <name val="Calibri"/>
      <family val="2"/>
      <charset val="238"/>
    </font>
    <font>
      <sz val="10"/>
      <name val="Calibri"/>
      <family val="2"/>
      <charset val="238"/>
    </font>
    <font>
      <sz val="8"/>
      <name val="Calibri"/>
      <family val="2"/>
      <charset val="238"/>
    </font>
    <font>
      <sz val="7"/>
      <name val="Calibri"/>
      <family val="2"/>
      <charset val="238"/>
    </font>
    <font>
      <b/>
      <sz val="7"/>
      <name val="Calibri"/>
      <family val="2"/>
      <charset val="238"/>
    </font>
    <font>
      <b/>
      <sz val="9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2"/>
      <color rgb="FF000000"/>
      <name val="Calibri"/>
    </font>
    <font>
      <sz val="10"/>
      <color rgb="FF000000"/>
      <name val="Calibri"/>
    </font>
    <font>
      <sz val="8"/>
      <color rgb="FF000000"/>
      <name val="Calibri"/>
    </font>
    <font>
      <sz val="7"/>
      <color rgb="FF000000"/>
      <name val="Calibri"/>
    </font>
    <font>
      <b/>
      <sz val="10"/>
      <color rgb="FF000000"/>
      <name val="Calibri"/>
    </font>
    <font>
      <b/>
      <sz val="7"/>
      <color rgb="FF000000"/>
      <name val="Calibri"/>
    </font>
    <font>
      <sz val="9"/>
      <color rgb="FF000000"/>
      <name val="Calibri"/>
    </font>
    <font>
      <b/>
      <sz val="8"/>
      <color rgb="FF000000"/>
      <name val="Calibri"/>
    </font>
    <font>
      <vertAlign val="superscript"/>
      <sz val="8"/>
      <color rgb="FF000000"/>
      <name val="Calibri"/>
    </font>
    <font>
      <vertAlign val="superscript"/>
      <sz val="10"/>
      <color rgb="FF000000"/>
      <name val="Calibri"/>
    </font>
    <font>
      <vertAlign val="superscript"/>
      <sz val="9"/>
      <color rgb="FF000000"/>
      <name val="Calibri"/>
    </font>
    <font>
      <sz val="7"/>
      <color rgb="FF000000"/>
      <name val="Arial CE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5">
    <xf numFmtId="0" fontId="0" fillId="0" borderId="0"/>
    <xf numFmtId="0" fontId="5" fillId="0" borderId="0"/>
    <xf numFmtId="0" fontId="10" fillId="0" borderId="0"/>
    <xf numFmtId="0" fontId="2" fillId="0" borderId="0"/>
    <xf numFmtId="0" fontId="27" fillId="0" borderId="0"/>
  </cellStyleXfs>
  <cellXfs count="345">
    <xf numFmtId="0" fontId="0" fillId="0" borderId="0" xfId="0"/>
    <xf numFmtId="0" fontId="1" fillId="0" borderId="0" xfId="0" applyFont="1" applyAlignment="1">
      <alignment wrapText="1"/>
    </xf>
    <xf numFmtId="0" fontId="6" fillId="0" borderId="0" xfId="1" applyFont="1" applyAlignment="1">
      <alignment vertical="center" wrapText="1"/>
    </xf>
    <xf numFmtId="0" fontId="6" fillId="0" borderId="0" xfId="1" applyFont="1"/>
    <xf numFmtId="0" fontId="11" fillId="0" borderId="0" xfId="2" applyFont="1" applyAlignment="1">
      <alignment horizontal="center" vertical="center"/>
    </xf>
    <xf numFmtId="0" fontId="11" fillId="0" borderId="0" xfId="2" applyFont="1"/>
    <xf numFmtId="0" fontId="11" fillId="0" borderId="0" xfId="2" applyFont="1" applyProtection="1">
      <protection locked="0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center" vertical="center" textRotation="90" wrapText="1"/>
    </xf>
    <xf numFmtId="0" fontId="11" fillId="0" borderId="0" xfId="2" applyFont="1" applyAlignment="1">
      <alignment horizontal="center" vertical="center" wrapText="1"/>
    </xf>
    <xf numFmtId="0" fontId="11" fillId="5" borderId="0" xfId="2" applyFont="1" applyFill="1" applyAlignment="1">
      <alignment horizontal="left"/>
    </xf>
    <xf numFmtId="0" fontId="12" fillId="0" borderId="0" xfId="0" applyFont="1"/>
    <xf numFmtId="0" fontId="7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8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7" fillId="0" borderId="4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2" xfId="0" applyFont="1" applyBorder="1" applyAlignment="1">
      <alignment vertical="center" wrapText="1"/>
    </xf>
    <xf numFmtId="0" fontId="7" fillId="0" borderId="2" xfId="0" applyFont="1" applyBorder="1"/>
    <xf numFmtId="0" fontId="4" fillId="0" borderId="0" xfId="0" applyFont="1" applyAlignment="1">
      <alignment horizontal="center" vertical="center"/>
    </xf>
    <xf numFmtId="0" fontId="9" fillId="2" borderId="6" xfId="0" applyFont="1" applyFill="1" applyBorder="1" applyAlignment="1">
      <alignment horizontal="left" vertical="center" wrapText="1"/>
    </xf>
    <xf numFmtId="0" fontId="14" fillId="0" borderId="0" xfId="0" applyFont="1"/>
    <xf numFmtId="0" fontId="7" fillId="0" borderId="0" xfId="0" applyFont="1" applyAlignment="1">
      <alignment horizont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0" fontId="18" fillId="0" borderId="0" xfId="2" applyFont="1" applyAlignment="1">
      <alignment horizontal="center" vertical="center"/>
    </xf>
    <xf numFmtId="0" fontId="18" fillId="0" borderId="1" xfId="2" applyFont="1" applyBorder="1" applyAlignment="1">
      <alignment horizontal="center" vertical="center"/>
    </xf>
    <xf numFmtId="3" fontId="11" fillId="0" borderId="2" xfId="2" applyNumberFormat="1" applyFont="1" applyBorder="1" applyAlignment="1">
      <alignment horizontal="right" vertical="center" wrapText="1"/>
    </xf>
    <xf numFmtId="0" fontId="18" fillId="0" borderId="0" xfId="2" applyFont="1" applyAlignment="1" applyProtection="1">
      <alignment horizontal="center"/>
      <protection locked="0"/>
    </xf>
    <xf numFmtId="0" fontId="18" fillId="0" borderId="0" xfId="2" applyFont="1" applyAlignment="1">
      <alignment horizontal="center" vertical="center" textRotation="90" wrapText="1"/>
    </xf>
    <xf numFmtId="0" fontId="18" fillId="0" borderId="0" xfId="2" applyFont="1" applyAlignment="1">
      <alignment horizontal="center"/>
    </xf>
    <xf numFmtId="0" fontId="16" fillId="0" borderId="0" xfId="0" applyFont="1"/>
    <xf numFmtId="0" fontId="14" fillId="0" borderId="0" xfId="0" applyFont="1" applyAlignment="1">
      <alignment horizontal="center"/>
    </xf>
    <xf numFmtId="1" fontId="14" fillId="0" borderId="0" xfId="0" applyNumberFormat="1" applyFont="1" applyAlignment="1">
      <alignment horizontal="center"/>
    </xf>
    <xf numFmtId="0" fontId="7" fillId="0" borderId="2" xfId="0" applyFont="1" applyBorder="1" applyAlignment="1">
      <alignment horizontal="right" vertical="center"/>
    </xf>
    <xf numFmtId="4" fontId="7" fillId="0" borderId="2" xfId="0" applyNumberFormat="1" applyFont="1" applyBorder="1" applyAlignment="1">
      <alignment horizontal="right" vertical="center"/>
    </xf>
    <xf numFmtId="1" fontId="8" fillId="0" borderId="0" xfId="0" applyNumberFormat="1" applyFont="1" applyAlignment="1">
      <alignment horizontal="center"/>
    </xf>
    <xf numFmtId="0" fontId="8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right"/>
    </xf>
    <xf numFmtId="4" fontId="9" fillId="0" borderId="2" xfId="0" applyNumberFormat="1" applyFont="1" applyBorder="1" applyAlignment="1">
      <alignment horizontal="right"/>
    </xf>
    <xf numFmtId="3" fontId="9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4" fontId="7" fillId="0" borderId="2" xfId="0" applyNumberFormat="1" applyFont="1" applyBorder="1" applyAlignment="1">
      <alignment horizontal="right"/>
    </xf>
    <xf numFmtId="0" fontId="8" fillId="0" borderId="0" xfId="0" applyFont="1"/>
    <xf numFmtId="0" fontId="7" fillId="0" borderId="0" xfId="0" applyFont="1" applyAlignment="1">
      <alignment horizontal="right"/>
    </xf>
    <xf numFmtId="4" fontId="7" fillId="0" borderId="0" xfId="0" applyNumberFormat="1" applyFont="1" applyAlignment="1">
      <alignment horizontal="right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2" xfId="0" applyFont="1" applyFill="1" applyBorder="1"/>
    <xf numFmtId="0" fontId="9" fillId="2" borderId="9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0" xfId="0" applyFont="1"/>
    <xf numFmtId="0" fontId="9" fillId="2" borderId="2" xfId="0" applyFont="1" applyFill="1" applyBorder="1" applyAlignment="1">
      <alignment horizontal="left" vertical="center" wrapText="1"/>
    </xf>
    <xf numFmtId="0" fontId="9" fillId="0" borderId="2" xfId="0" applyFont="1" applyBorder="1"/>
    <xf numFmtId="0" fontId="16" fillId="2" borderId="4" xfId="0" applyFont="1" applyFill="1" applyBorder="1" applyAlignment="1">
      <alignment vertical="center"/>
    </xf>
    <xf numFmtId="0" fontId="15" fillId="0" borderId="4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21" fillId="0" borderId="0" xfId="0" applyFont="1"/>
    <xf numFmtId="0" fontId="9" fillId="0" borderId="5" xfId="0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3" fillId="0" borderId="8" xfId="2" applyFont="1" applyBorder="1" applyAlignment="1">
      <alignment horizontal="center" vertical="center" wrapText="1"/>
    </xf>
    <xf numFmtId="0" fontId="23" fillId="0" borderId="1" xfId="2" applyFont="1" applyBorder="1" applyAlignment="1">
      <alignment horizontal="center" vertical="center"/>
    </xf>
    <xf numFmtId="0" fontId="23" fillId="0" borderId="2" xfId="2" applyFont="1" applyBorder="1" applyAlignment="1">
      <alignment horizontal="center" vertical="center" wrapText="1"/>
    </xf>
    <xf numFmtId="0" fontId="25" fillId="0" borderId="2" xfId="2" applyFont="1" applyBorder="1" applyAlignment="1">
      <alignment vertical="top" wrapText="1"/>
    </xf>
    <xf numFmtId="0" fontId="25" fillId="0" borderId="2" xfId="2" applyFont="1" applyBorder="1" applyAlignment="1">
      <alignment horizontal="center" vertical="center" wrapText="1"/>
    </xf>
    <xf numFmtId="3" fontId="25" fillId="5" borderId="2" xfId="2" applyNumberFormat="1" applyFont="1" applyFill="1" applyBorder="1" applyAlignment="1">
      <alignment horizontal="right" vertical="center"/>
    </xf>
    <xf numFmtId="3" fontId="25" fillId="0" borderId="2" xfId="2" applyNumberFormat="1" applyFont="1" applyBorder="1" applyAlignment="1">
      <alignment horizontal="right" vertical="center" wrapText="1"/>
    </xf>
    <xf numFmtId="3" fontId="25" fillId="0" borderId="2" xfId="2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Alignment="1">
      <alignment wrapText="1"/>
    </xf>
    <xf numFmtId="0" fontId="26" fillId="0" borderId="0" xfId="0" applyFont="1"/>
    <xf numFmtId="0" fontId="9" fillId="0" borderId="0" xfId="0" applyFont="1" applyAlignment="1" applyProtection="1">
      <alignment vertical="center" wrapText="1"/>
      <protection locked="0"/>
    </xf>
    <xf numFmtId="0" fontId="22" fillId="0" borderId="2" xfId="0" applyFont="1" applyBorder="1" applyAlignment="1">
      <alignment wrapText="1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1" fontId="14" fillId="0" borderId="2" xfId="0" applyNumberFormat="1" applyFont="1" applyBorder="1" applyAlignment="1">
      <alignment horizontal="center" vertical="center"/>
    </xf>
    <xf numFmtId="0" fontId="8" fillId="2" borderId="10" xfId="0" applyFont="1" applyFill="1" applyBorder="1" applyAlignment="1">
      <alignment vertical="center" wrapText="1"/>
    </xf>
    <xf numFmtId="4" fontId="9" fillId="2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29" fillId="0" borderId="0" xfId="4" applyFont="1" applyAlignment="1">
      <alignment vertical="center" wrapText="1"/>
    </xf>
    <xf numFmtId="0" fontId="29" fillId="0" borderId="0" xfId="4" applyFont="1"/>
    <xf numFmtId="0" fontId="31" fillId="0" borderId="0" xfId="4" applyFont="1" applyAlignment="1">
      <alignment vertical="center" wrapText="1"/>
    </xf>
    <xf numFmtId="0" fontId="31" fillId="0" borderId="0" xfId="4" applyFont="1"/>
    <xf numFmtId="0" fontId="2" fillId="0" borderId="0" xfId="4" applyFont="1"/>
    <xf numFmtId="0" fontId="30" fillId="0" borderId="16" xfId="4" applyFont="1" applyBorder="1" applyAlignment="1">
      <alignment horizontal="center" textRotation="90" wrapText="1"/>
    </xf>
    <xf numFmtId="3" fontId="33" fillId="0" borderId="16" xfId="4" applyNumberFormat="1" applyFont="1" applyBorder="1" applyAlignment="1">
      <alignment horizontal="center" vertical="center"/>
    </xf>
    <xf numFmtId="0" fontId="32" fillId="0" borderId="0" xfId="4" applyFont="1" applyAlignment="1">
      <alignment horizontal="center" vertical="center" wrapText="1"/>
    </xf>
    <xf numFmtId="0" fontId="32" fillId="0" borderId="0" xfId="4" applyFont="1" applyAlignment="1">
      <alignment horizontal="center"/>
    </xf>
    <xf numFmtId="0" fontId="34" fillId="0" borderId="16" xfId="4" applyFont="1" applyBorder="1" applyAlignment="1">
      <alignment horizontal="center" vertical="center" wrapText="1"/>
    </xf>
    <xf numFmtId="3" fontId="35" fillId="0" borderId="16" xfId="4" applyNumberFormat="1" applyFont="1" applyBorder="1" applyAlignment="1">
      <alignment horizontal="right" vertical="center"/>
    </xf>
    <xf numFmtId="0" fontId="32" fillId="0" borderId="0" xfId="4" applyFont="1"/>
    <xf numFmtId="3" fontId="28" fillId="0" borderId="0" xfId="4" applyNumberFormat="1" applyFont="1"/>
    <xf numFmtId="0" fontId="28" fillId="0" borderId="0" xfId="4" applyFont="1"/>
    <xf numFmtId="0" fontId="33" fillId="0" borderId="16" xfId="4" applyFont="1" applyBorder="1" applyAlignment="1">
      <alignment horizontal="center" vertical="center" wrapText="1"/>
    </xf>
    <xf numFmtId="3" fontId="30" fillId="0" borderId="16" xfId="4" applyNumberFormat="1" applyFont="1" applyBorder="1" applyAlignment="1">
      <alignment horizontal="right" vertical="center"/>
    </xf>
    <xf numFmtId="3" fontId="35" fillId="7" borderId="16" xfId="4" applyNumberFormat="1" applyFont="1" applyFill="1" applyBorder="1" applyAlignment="1">
      <alignment horizontal="right" vertical="center"/>
    </xf>
    <xf numFmtId="0" fontId="30" fillId="0" borderId="16" xfId="4" applyFont="1" applyBorder="1" applyAlignment="1">
      <alignment horizontal="left" vertical="center" wrapText="1"/>
    </xf>
    <xf numFmtId="0" fontId="30" fillId="0" borderId="16" xfId="4" applyFont="1" applyBorder="1" applyAlignment="1">
      <alignment vertical="center" wrapText="1"/>
    </xf>
    <xf numFmtId="0" fontId="30" fillId="0" borderId="16" xfId="4" applyFont="1" applyBorder="1" applyAlignment="1">
      <alignment vertical="center"/>
    </xf>
    <xf numFmtId="0" fontId="31" fillId="0" borderId="0" xfId="4" applyFont="1" applyAlignment="1">
      <alignment horizontal="center"/>
    </xf>
    <xf numFmtId="0" fontId="32" fillId="0" borderId="26" xfId="4" applyFont="1" applyBorder="1" applyAlignment="1">
      <alignment vertical="center"/>
    </xf>
    <xf numFmtId="3" fontId="28" fillId="0" borderId="26" xfId="4" applyNumberFormat="1" applyFont="1" applyBorder="1" applyAlignment="1">
      <alignment vertical="center" wrapText="1"/>
    </xf>
    <xf numFmtId="3" fontId="30" fillId="7" borderId="16" xfId="4" applyNumberFormat="1" applyFont="1" applyFill="1" applyBorder="1" applyAlignment="1">
      <alignment horizontal="right" vertical="center"/>
    </xf>
    <xf numFmtId="0" fontId="38" fillId="0" borderId="2" xfId="2" applyFont="1" applyBorder="1" applyAlignment="1">
      <alignment vertical="top" wrapText="1"/>
    </xf>
    <xf numFmtId="0" fontId="9" fillId="0" borderId="2" xfId="0" applyFont="1" applyBorder="1" applyAlignment="1">
      <alignment vertical="center" wrapText="1"/>
    </xf>
    <xf numFmtId="0" fontId="33" fillId="0" borderId="22" xfId="4" applyFont="1" applyBorder="1" applyAlignment="1">
      <alignment horizontal="center" vertical="center" wrapText="1"/>
    </xf>
    <xf numFmtId="0" fontId="33" fillId="0" borderId="2" xfId="4" applyFont="1" applyBorder="1" applyAlignment="1">
      <alignment horizontal="center" vertical="center" wrapText="1"/>
    </xf>
    <xf numFmtId="3" fontId="30" fillId="0" borderId="19" xfId="4" applyNumberFormat="1" applyFont="1" applyBorder="1" applyAlignment="1">
      <alignment horizontal="right" vertical="center"/>
    </xf>
    <xf numFmtId="0" fontId="33" fillId="0" borderId="0" xfId="4" applyFont="1" applyAlignment="1">
      <alignment horizontal="center" vertical="center" wrapText="1"/>
    </xf>
    <xf numFmtId="0" fontId="42" fillId="0" borderId="22" xfId="0" applyFont="1" applyBorder="1" applyAlignment="1">
      <alignment horizontal="center" vertical="center" wrapText="1"/>
    </xf>
    <xf numFmtId="0" fontId="42" fillId="8" borderId="22" xfId="0" applyFont="1" applyFill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center" wrapText="1"/>
    </xf>
    <xf numFmtId="0" fontId="43" fillId="8" borderId="19" xfId="0" applyFont="1" applyFill="1" applyBorder="1"/>
    <xf numFmtId="0" fontId="43" fillId="8" borderId="19" xfId="0" applyFont="1" applyFill="1" applyBorder="1" applyAlignment="1">
      <alignment horizontal="center" vertical="center"/>
    </xf>
    <xf numFmtId="0" fontId="43" fillId="8" borderId="16" xfId="0" applyFont="1" applyFill="1" applyBorder="1" applyAlignment="1">
      <alignment horizontal="center" wrapText="1"/>
    </xf>
    <xf numFmtId="0" fontId="43" fillId="0" borderId="19" xfId="0" applyFont="1" applyBorder="1" applyAlignment="1">
      <alignment horizontal="center"/>
    </xf>
    <xf numFmtId="0" fontId="45" fillId="0" borderId="16" xfId="0" applyFont="1" applyBorder="1" applyAlignment="1">
      <alignment horizontal="center"/>
    </xf>
    <xf numFmtId="0" fontId="46" fillId="8" borderId="16" xfId="0" applyFont="1" applyFill="1" applyBorder="1" applyAlignment="1">
      <alignment horizontal="right"/>
    </xf>
    <xf numFmtId="0" fontId="46" fillId="8" borderId="16" xfId="0" applyFont="1" applyFill="1" applyBorder="1" applyAlignment="1">
      <alignment horizontal="right" vertical="center" wrapText="1"/>
    </xf>
    <xf numFmtId="0" fontId="46" fillId="0" borderId="21" xfId="0" applyFont="1" applyBorder="1" applyAlignment="1">
      <alignment horizontal="right" vertical="center"/>
    </xf>
    <xf numFmtId="0" fontId="42" fillId="0" borderId="18" xfId="0" applyFont="1" applyBorder="1" applyAlignment="1">
      <alignment horizontal="left" vertical="center" wrapText="1"/>
    </xf>
    <xf numFmtId="0" fontId="43" fillId="0" borderId="16" xfId="0" applyFont="1" applyBorder="1" applyAlignment="1">
      <alignment horizontal="center"/>
    </xf>
    <xf numFmtId="0" fontId="46" fillId="0" borderId="19" xfId="0" applyFont="1" applyBorder="1" applyAlignment="1">
      <alignment horizontal="right" vertical="center"/>
    </xf>
    <xf numFmtId="0" fontId="46" fillId="0" borderId="16" xfId="0" applyFont="1" applyBorder="1" applyAlignment="1">
      <alignment horizontal="right"/>
    </xf>
    <xf numFmtId="0" fontId="46" fillId="0" borderId="16" xfId="0" applyFont="1" applyBorder="1" applyAlignment="1">
      <alignment horizontal="right" vertical="center" wrapText="1"/>
    </xf>
    <xf numFmtId="0" fontId="42" fillId="8" borderId="18" xfId="0" applyFont="1" applyFill="1" applyBorder="1" applyAlignment="1">
      <alignment horizontal="left" vertical="center" wrapText="1"/>
    </xf>
    <xf numFmtId="0" fontId="42" fillId="0" borderId="25" xfId="0" applyFont="1" applyBorder="1" applyAlignment="1">
      <alignment horizontal="left" vertical="center" wrapText="1"/>
    </xf>
    <xf numFmtId="0" fontId="46" fillId="0" borderId="16" xfId="0" applyFont="1" applyBorder="1" applyAlignment="1">
      <alignment horizontal="right" vertical="center"/>
    </xf>
    <xf numFmtId="0" fontId="46" fillId="0" borderId="19" xfId="0" applyFont="1" applyBorder="1" applyAlignment="1">
      <alignment horizontal="right" vertical="center" wrapText="1"/>
    </xf>
    <xf numFmtId="0" fontId="49" fillId="0" borderId="0" xfId="0" applyFont="1"/>
    <xf numFmtId="0" fontId="41" fillId="0" borderId="0" xfId="0" applyFont="1"/>
    <xf numFmtId="0" fontId="43" fillId="0" borderId="0" xfId="0" applyFont="1"/>
    <xf numFmtId="0" fontId="50" fillId="0" borderId="0" xfId="0" applyFont="1"/>
    <xf numFmtId="0" fontId="51" fillId="0" borderId="0" xfId="0" applyFont="1"/>
    <xf numFmtId="0" fontId="7" fillId="3" borderId="0" xfId="0" applyFont="1" applyFill="1" applyAlignment="1">
      <alignment vertical="center" wrapText="1"/>
    </xf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7" fillId="0" borderId="8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3" fillId="0" borderId="0" xfId="0" applyFont="1" applyAlignment="1">
      <alignment wrapText="1"/>
    </xf>
    <xf numFmtId="0" fontId="9" fillId="0" borderId="2" xfId="0" applyFont="1" applyBorder="1"/>
    <xf numFmtId="0" fontId="9" fillId="2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6" fillId="2" borderId="9" xfId="0" applyFont="1" applyFill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5" fillId="2" borderId="2" xfId="0" applyFont="1" applyFill="1" applyBorder="1" applyAlignment="1">
      <alignment vertical="top" wrapText="1"/>
    </xf>
    <xf numFmtId="0" fontId="16" fillId="0" borderId="2" xfId="0" applyFont="1" applyBorder="1" applyAlignment="1">
      <alignment horizontal="center" vertical="center" wrapText="1"/>
    </xf>
    <xf numFmtId="0" fontId="15" fillId="0" borderId="2" xfId="0" applyFont="1" applyBorder="1"/>
    <xf numFmtId="0" fontId="15" fillId="2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wrapText="1"/>
    </xf>
    <xf numFmtId="0" fontId="15" fillId="2" borderId="2" xfId="0" applyFont="1" applyFill="1" applyBorder="1" applyAlignment="1">
      <alignment horizontal="left" vertical="top" wrapText="1"/>
    </xf>
    <xf numFmtId="0" fontId="15" fillId="0" borderId="2" xfId="0" applyFont="1" applyBorder="1" applyAlignment="1">
      <alignment horizontal="center" vertical="center" wrapText="1"/>
    </xf>
    <xf numFmtId="0" fontId="16" fillId="2" borderId="4" xfId="0" applyFont="1" applyFill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 shrinkToFit="1"/>
    </xf>
    <xf numFmtId="0" fontId="9" fillId="0" borderId="4" xfId="0" applyFont="1" applyBorder="1" applyAlignment="1">
      <alignment horizontal="left" wrapText="1"/>
    </xf>
    <xf numFmtId="0" fontId="9" fillId="0" borderId="6" xfId="0" applyFont="1" applyBorder="1" applyAlignment="1">
      <alignment horizontal="left" vertical="center" wrapText="1" shrinkToFit="1"/>
    </xf>
    <xf numFmtId="0" fontId="9" fillId="0" borderId="7" xfId="0" applyFont="1" applyBorder="1" applyAlignment="1">
      <alignment horizontal="left" vertical="center" wrapText="1" shrinkToFi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42" fillId="0" borderId="18" xfId="0" applyFont="1" applyBorder="1" applyAlignment="1">
      <alignment horizontal="left" vertical="center" wrapText="1"/>
    </xf>
    <xf numFmtId="0" fontId="42" fillId="0" borderId="16" xfId="0" applyFont="1" applyBorder="1" applyAlignment="1">
      <alignment horizontal="left" vertical="center" wrapText="1"/>
    </xf>
    <xf numFmtId="0" fontId="47" fillId="0" borderId="18" xfId="0" applyFont="1" applyBorder="1" applyAlignment="1">
      <alignment horizontal="left" vertical="center" wrapText="1"/>
    </xf>
    <xf numFmtId="0" fontId="44" fillId="0" borderId="18" xfId="0" applyFont="1" applyBorder="1" applyAlignment="1">
      <alignment horizontal="left" vertical="center" wrapText="1"/>
    </xf>
    <xf numFmtId="0" fontId="42" fillId="8" borderId="16" xfId="0" applyFont="1" applyFill="1" applyBorder="1" applyAlignment="1">
      <alignment horizontal="left" vertical="center" wrapText="1"/>
    </xf>
    <xf numFmtId="0" fontId="42" fillId="0" borderId="18" xfId="0" applyFont="1" applyBorder="1" applyAlignment="1">
      <alignment vertical="center" wrapText="1"/>
    </xf>
    <xf numFmtId="0" fontId="42" fillId="0" borderId="16" xfId="0" applyFont="1" applyBorder="1" applyAlignment="1">
      <alignment wrapText="1"/>
    </xf>
    <xf numFmtId="0" fontId="40" fillId="8" borderId="19" xfId="0" applyFont="1" applyFill="1" applyBorder="1" applyAlignment="1">
      <alignment vertical="center" wrapText="1"/>
    </xf>
    <xf numFmtId="0" fontId="41" fillId="8" borderId="22" xfId="0" applyFont="1" applyFill="1" applyBorder="1" applyAlignment="1">
      <alignment horizontal="center" vertical="center" wrapText="1"/>
    </xf>
    <xf numFmtId="0" fontId="43" fillId="8" borderId="18" xfId="0" applyFont="1" applyFill="1" applyBorder="1" applyAlignment="1">
      <alignment horizontal="center" vertical="center" wrapText="1"/>
    </xf>
    <xf numFmtId="0" fontId="30" fillId="0" borderId="16" xfId="4" applyFont="1" applyBorder="1" applyAlignment="1">
      <alignment horizontal="left" vertical="center" wrapText="1"/>
    </xf>
    <xf numFmtId="0" fontId="30" fillId="0" borderId="16" xfId="4" applyFont="1" applyBorder="1" applyAlignment="1">
      <alignment vertical="center" wrapText="1"/>
    </xf>
    <xf numFmtId="0" fontId="29" fillId="0" borderId="15" xfId="4" applyFont="1" applyBorder="1" applyAlignment="1">
      <alignment horizontal="left" vertical="center"/>
    </xf>
    <xf numFmtId="0" fontId="29" fillId="0" borderId="16" xfId="4" applyFont="1" applyBorder="1" applyAlignment="1">
      <alignment horizontal="center" vertical="center" wrapText="1"/>
    </xf>
    <xf numFmtId="0" fontId="30" fillId="0" borderId="16" xfId="4" applyFont="1" applyBorder="1" applyAlignment="1">
      <alignment horizontal="center" textRotation="90" wrapText="1"/>
    </xf>
    <xf numFmtId="0" fontId="30" fillId="0" borderId="16" xfId="4" applyFont="1" applyBorder="1" applyAlignment="1">
      <alignment horizontal="center"/>
    </xf>
    <xf numFmtId="0" fontId="30" fillId="0" borderId="16" xfId="4" applyFont="1" applyBorder="1" applyAlignment="1">
      <alignment horizontal="center" vertical="center" wrapText="1"/>
    </xf>
    <xf numFmtId="0" fontId="32" fillId="0" borderId="16" xfId="4" applyFont="1" applyBorder="1" applyAlignment="1">
      <alignment horizontal="center" vertical="center"/>
    </xf>
    <xf numFmtId="0" fontId="39" fillId="0" borderId="16" xfId="4" applyFont="1" applyBorder="1" applyAlignment="1">
      <alignment vertical="center" wrapText="1"/>
    </xf>
    <xf numFmtId="0" fontId="28" fillId="0" borderId="16" xfId="4" applyFont="1" applyBorder="1" applyAlignment="1">
      <alignment vertical="center" wrapText="1"/>
    </xf>
    <xf numFmtId="0" fontId="30" fillId="0" borderId="22" xfId="4" applyFont="1" applyBorder="1" applyAlignment="1">
      <alignment horizontal="left" vertical="center" wrapText="1"/>
    </xf>
    <xf numFmtId="0" fontId="30" fillId="0" borderId="23" xfId="4" applyFont="1" applyBorder="1" applyAlignment="1">
      <alignment horizontal="left" vertical="center" wrapText="1"/>
    </xf>
    <xf numFmtId="0" fontId="30" fillId="0" borderId="24" xfId="4" applyFont="1" applyBorder="1" applyAlignment="1">
      <alignment horizontal="left" vertical="center" wrapText="1"/>
    </xf>
    <xf numFmtId="0" fontId="30" fillId="0" borderId="18" xfId="4" applyFont="1" applyBorder="1" applyAlignment="1">
      <alignment horizontal="left" vertical="center" wrapText="1"/>
    </xf>
    <xf numFmtId="0" fontId="30" fillId="0" borderId="19" xfId="4" applyFont="1" applyBorder="1" applyAlignment="1">
      <alignment horizontal="left" vertical="center" wrapText="1"/>
    </xf>
    <xf numFmtId="0" fontId="30" fillId="0" borderId="16" xfId="4" applyFont="1" applyBorder="1" applyAlignment="1">
      <alignment vertical="center"/>
    </xf>
    <xf numFmtId="0" fontId="30" fillId="0" borderId="17" xfId="4" applyFont="1" applyBorder="1" applyAlignment="1">
      <alignment horizontal="center" vertical="center" wrapText="1"/>
    </xf>
    <xf numFmtId="0" fontId="30" fillId="0" borderId="20" xfId="4" applyFont="1" applyBorder="1" applyAlignment="1">
      <alignment horizontal="center" vertical="center" wrapText="1"/>
    </xf>
    <xf numFmtId="0" fontId="30" fillId="0" borderId="21" xfId="4" applyFont="1" applyBorder="1" applyAlignment="1">
      <alignment horizontal="center" vertical="center" wrapText="1"/>
    </xf>
    <xf numFmtId="0" fontId="30" fillId="0" borderId="18" xfId="4" applyFont="1" applyBorder="1" applyAlignment="1">
      <alignment horizontal="left"/>
    </xf>
    <xf numFmtId="0" fontId="30" fillId="0" borderId="19" xfId="4" applyFont="1" applyBorder="1" applyAlignment="1">
      <alignment horizontal="left"/>
    </xf>
    <xf numFmtId="0" fontId="30" fillId="0" borderId="25" xfId="4" applyFont="1" applyBorder="1" applyAlignment="1">
      <alignment horizontal="left" vertical="center" wrapText="1"/>
    </xf>
    <xf numFmtId="0" fontId="30" fillId="0" borderId="18" xfId="4" applyFont="1" applyBorder="1" applyAlignment="1">
      <alignment vertical="center" wrapText="1"/>
    </xf>
    <xf numFmtId="0" fontId="30" fillId="0" borderId="19" xfId="4" applyFont="1" applyBorder="1" applyAlignment="1">
      <alignment vertical="center" wrapText="1"/>
    </xf>
    <xf numFmtId="0" fontId="30" fillId="0" borderId="18" xfId="4" applyFont="1" applyBorder="1" applyAlignment="1">
      <alignment horizontal="left" vertical="center"/>
    </xf>
    <xf numFmtId="0" fontId="30" fillId="0" borderId="19" xfId="4" applyFont="1" applyBorder="1" applyAlignment="1">
      <alignment horizontal="left" vertical="center"/>
    </xf>
    <xf numFmtId="0" fontId="25" fillId="0" borderId="2" xfId="2" applyFont="1" applyBorder="1" applyAlignment="1">
      <alignment horizontal="center" vertical="center" textRotation="90" wrapText="1"/>
    </xf>
    <xf numFmtId="0" fontId="25" fillId="0" borderId="2" xfId="2" applyFont="1" applyBorder="1" applyAlignment="1">
      <alignment horizontal="left" vertical="center"/>
    </xf>
    <xf numFmtId="0" fontId="24" fillId="0" borderId="2" xfId="2" applyFont="1" applyBorder="1" applyAlignment="1">
      <alignment horizontal="center" vertical="center" wrapText="1"/>
    </xf>
    <xf numFmtId="0" fontId="25" fillId="0" borderId="2" xfId="2" applyFont="1" applyBorder="1" applyAlignment="1">
      <alignment horizontal="center" vertical="center" wrapText="1"/>
    </xf>
    <xf numFmtId="0" fontId="25" fillId="0" borderId="2" xfId="2" applyFont="1" applyBorder="1" applyAlignment="1">
      <alignment horizontal="center"/>
    </xf>
    <xf numFmtId="0" fontId="18" fillId="0" borderId="6" xfId="2" applyFont="1" applyBorder="1" applyAlignment="1">
      <alignment horizontal="center" vertical="center" wrapText="1"/>
    </xf>
    <xf numFmtId="0" fontId="18" fillId="0" borderId="7" xfId="2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24" fillId="0" borderId="6" xfId="2" applyFont="1" applyBorder="1" applyAlignment="1">
      <alignment horizontal="left" vertical="center"/>
    </xf>
    <xf numFmtId="0" fontId="24" fillId="0" borderId="1" xfId="2" applyFont="1" applyBorder="1" applyAlignment="1">
      <alignment horizontal="left" vertical="center"/>
    </xf>
    <xf numFmtId="0" fontId="25" fillId="0" borderId="2" xfId="2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8" fillId="0" borderId="1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/>
    </xf>
    <xf numFmtId="1" fontId="13" fillId="0" borderId="6" xfId="0" applyNumberFormat="1" applyFont="1" applyBorder="1" applyAlignment="1">
      <alignment horizontal="left" vertical="center"/>
    </xf>
    <xf numFmtId="1" fontId="13" fillId="0" borderId="1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top" wrapText="1"/>
    </xf>
    <xf numFmtId="0" fontId="16" fillId="6" borderId="2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 wrapText="1"/>
    </xf>
    <xf numFmtId="0" fontId="7" fillId="4" borderId="2" xfId="0" applyFont="1" applyFill="1" applyBorder="1" applyAlignment="1">
      <alignment horizontal="center" wrapText="1"/>
    </xf>
    <xf numFmtId="0" fontId="13" fillId="4" borderId="6" xfId="0" applyFont="1" applyFill="1" applyBorder="1" applyAlignment="1">
      <alignment horizontal="center" wrapText="1"/>
    </xf>
    <xf numFmtId="0" fontId="7" fillId="4" borderId="7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left" vertical="top" wrapText="1"/>
    </xf>
    <xf numFmtId="0" fontId="9" fillId="2" borderId="7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6" xfId="0" applyFont="1" applyBorder="1" applyAlignment="1" applyProtection="1">
      <alignment horizontal="left" vertical="top" wrapText="1"/>
      <protection locked="0"/>
    </xf>
    <xf numFmtId="0" fontId="9" fillId="0" borderId="7" xfId="0" applyFont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 applyProtection="1">
      <alignment horizontal="left" vertical="top" wrapText="1"/>
      <protection locked="0"/>
    </xf>
    <xf numFmtId="0" fontId="9" fillId="0" borderId="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3" fillId="4" borderId="7" xfId="0" applyFont="1" applyFill="1" applyBorder="1" applyAlignment="1">
      <alignment horizontal="center" wrapText="1"/>
    </xf>
    <xf numFmtId="0" fontId="13" fillId="4" borderId="1" xfId="0" applyFont="1" applyFill="1" applyBorder="1" applyAlignment="1">
      <alignment horizontal="center" wrapText="1"/>
    </xf>
    <xf numFmtId="0" fontId="9" fillId="0" borderId="6" xfId="0" applyFont="1" applyBorder="1" applyAlignment="1">
      <alignment vertical="top" wrapText="1" shrinkToFit="1"/>
    </xf>
    <xf numFmtId="0" fontId="9" fillId="0" borderId="7" xfId="0" applyFont="1" applyBorder="1" applyAlignment="1">
      <alignment vertical="top" wrapText="1" shrinkToFit="1"/>
    </xf>
    <xf numFmtId="0" fontId="9" fillId="0" borderId="1" xfId="0" applyFont="1" applyBorder="1" applyAlignment="1">
      <alignment vertical="top" wrapText="1" shrinkToFit="1"/>
    </xf>
    <xf numFmtId="0" fontId="9" fillId="0" borderId="6" xfId="3" applyFont="1" applyBorder="1" applyAlignment="1">
      <alignment vertical="top" wrapText="1"/>
    </xf>
    <xf numFmtId="0" fontId="9" fillId="0" borderId="7" xfId="3" applyFont="1" applyBorder="1" applyAlignment="1">
      <alignment vertical="top" wrapText="1"/>
    </xf>
    <xf numFmtId="0" fontId="9" fillId="0" borderId="1" xfId="3" applyFont="1" applyBorder="1" applyAlignment="1">
      <alignment vertical="top" wrapText="1"/>
    </xf>
    <xf numFmtId="0" fontId="22" fillId="4" borderId="6" xfId="0" applyFont="1" applyFill="1" applyBorder="1" applyAlignment="1">
      <alignment horizontal="center" vertical="top" wrapText="1"/>
    </xf>
    <xf numFmtId="0" fontId="22" fillId="4" borderId="7" xfId="0" applyFont="1" applyFill="1" applyBorder="1" applyAlignment="1">
      <alignment horizontal="center" vertical="top" wrapText="1"/>
    </xf>
    <xf numFmtId="0" fontId="22" fillId="4" borderId="1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22" fillId="4" borderId="6" xfId="0" applyFont="1" applyFill="1" applyBorder="1" applyAlignment="1">
      <alignment horizontal="center" wrapText="1"/>
    </xf>
    <xf numFmtId="0" fontId="22" fillId="4" borderId="7" xfId="0" applyFont="1" applyFill="1" applyBorder="1" applyAlignment="1">
      <alignment horizontal="center" wrapText="1"/>
    </xf>
    <xf numFmtId="0" fontId="22" fillId="4" borderId="1" xfId="0" applyFont="1" applyFill="1" applyBorder="1" applyAlignment="1">
      <alignment horizontal="center" wrapText="1"/>
    </xf>
    <xf numFmtId="0" fontId="9" fillId="0" borderId="6" xfId="3" applyFont="1" applyBorder="1" applyAlignment="1">
      <alignment horizontal="left" vertical="top" wrapText="1"/>
    </xf>
    <xf numFmtId="0" fontId="9" fillId="0" borderId="7" xfId="3" applyFont="1" applyBorder="1" applyAlignment="1">
      <alignment horizontal="left" vertical="top" wrapText="1"/>
    </xf>
    <xf numFmtId="0" fontId="9" fillId="0" borderId="1" xfId="3" applyFont="1" applyBorder="1" applyAlignment="1">
      <alignment horizontal="left" vertical="top" wrapText="1"/>
    </xf>
    <xf numFmtId="0" fontId="9" fillId="0" borderId="6" xfId="3" applyFont="1" applyBorder="1" applyAlignment="1" applyProtection="1">
      <alignment horizontal="left" vertical="top" wrapText="1"/>
      <protection locked="0"/>
    </xf>
    <xf numFmtId="0" fontId="9" fillId="0" borderId="7" xfId="3" applyFont="1" applyBorder="1" applyAlignment="1" applyProtection="1">
      <alignment horizontal="left" vertical="top" wrapText="1"/>
      <protection locked="0"/>
    </xf>
    <xf numFmtId="0" fontId="9" fillId="0" borderId="1" xfId="3" applyFont="1" applyBorder="1" applyAlignment="1" applyProtection="1">
      <alignment horizontal="left" vertical="top" wrapText="1"/>
      <protection locked="0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7" fillId="0" borderId="5" xfId="0" applyFont="1" applyBorder="1" applyAlignment="1">
      <alignment horizontal="center"/>
    </xf>
  </cellXfs>
  <cellStyles count="5">
    <cellStyle name="Normalny" xfId="0" builtinId="0"/>
    <cellStyle name="Normalny 2" xfId="1" xr:uid="{00000000-0005-0000-0000-000001000000}"/>
    <cellStyle name="Normalny 3" xfId="2" xr:uid="{00000000-0005-0000-0000-000002000000}"/>
    <cellStyle name="Normalny 4" xfId="3" xr:uid="{00000000-0005-0000-0000-000003000000}"/>
    <cellStyle name="Normalny 5" xfId="4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G110"/>
  <sheetViews>
    <sheetView zoomScaleNormal="100" zoomScaleSheetLayoutView="100" workbookViewId="0">
      <selection activeCell="L30" sqref="L30"/>
    </sheetView>
  </sheetViews>
  <sheetFormatPr defaultRowHeight="12.75" x14ac:dyDescent="0.2"/>
  <cols>
    <col min="1" max="1" width="24.140625" style="12" customWidth="1"/>
    <col min="2" max="2" width="20.140625" style="12" customWidth="1"/>
    <col min="3" max="3" width="13.5703125" style="12" customWidth="1"/>
    <col min="4" max="4" width="32" style="12" customWidth="1"/>
    <col min="5" max="5" width="2.42578125" style="22" bestFit="1" customWidth="1"/>
    <col min="6" max="6" width="12" style="12" customWidth="1"/>
    <col min="7" max="7" width="11.7109375" style="12" customWidth="1"/>
    <col min="8" max="8" width="9.85546875" style="12" customWidth="1"/>
    <col min="9" max="9" width="10" style="12" customWidth="1"/>
    <col min="10" max="10" width="10.42578125" style="12" customWidth="1"/>
    <col min="11" max="11" width="13.140625" style="12" customWidth="1"/>
    <col min="12" max="12" width="14.28515625" style="12" customWidth="1"/>
    <col min="13" max="13" width="14" style="12" customWidth="1"/>
    <col min="14" max="16384" width="9.140625" style="12"/>
  </cols>
  <sheetData>
    <row r="1" spans="1:1229" ht="78.75" customHeight="1" x14ac:dyDescent="0.25">
      <c r="A1" s="211" t="s">
        <v>9</v>
      </c>
      <c r="B1" s="211"/>
      <c r="C1" s="212" t="s">
        <v>228</v>
      </c>
      <c r="D1" s="213"/>
      <c r="E1" s="213"/>
      <c r="F1" s="213"/>
      <c r="G1" s="213"/>
      <c r="H1" s="214" t="s">
        <v>10</v>
      </c>
      <c r="I1" s="215"/>
      <c r="J1" s="215"/>
      <c r="K1" s="215"/>
      <c r="L1" s="215"/>
    </row>
    <row r="2" spans="1:1229" ht="30.75" customHeight="1" x14ac:dyDescent="0.2">
      <c r="A2" s="216" t="s">
        <v>11</v>
      </c>
      <c r="B2" s="216"/>
      <c r="C2" s="217" t="s">
        <v>344</v>
      </c>
      <c r="D2" s="217"/>
      <c r="E2" s="217"/>
      <c r="F2" s="217"/>
      <c r="G2" s="217"/>
      <c r="H2" s="215"/>
      <c r="I2" s="215"/>
      <c r="J2" s="215"/>
      <c r="K2" s="215"/>
      <c r="L2" s="215"/>
    </row>
    <row r="3" spans="1:1229" ht="18" customHeight="1" x14ac:dyDescent="0.2">
      <c r="A3" s="205" t="s">
        <v>12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</row>
    <row r="4" spans="1:1229" ht="112.5" x14ac:dyDescent="0.2">
      <c r="A4" s="207" t="s">
        <v>13</v>
      </c>
      <c r="B4" s="207"/>
      <c r="C4" s="207"/>
      <c r="D4" s="207"/>
      <c r="E4" s="207"/>
      <c r="F4" s="18" t="s">
        <v>288</v>
      </c>
      <c r="G4" s="18" t="s">
        <v>289</v>
      </c>
      <c r="H4" s="19" t="s">
        <v>219</v>
      </c>
      <c r="I4" s="18" t="s">
        <v>220</v>
      </c>
      <c r="J4" s="18" t="s">
        <v>290</v>
      </c>
      <c r="K4" s="18" t="s">
        <v>291</v>
      </c>
      <c r="L4" s="16" t="s">
        <v>306</v>
      </c>
    </row>
    <row r="5" spans="1:1229" s="22" customFormat="1" ht="12" customHeight="1" x14ac:dyDescent="0.2">
      <c r="A5" s="208">
        <v>0</v>
      </c>
      <c r="B5" s="209"/>
      <c r="C5" s="209"/>
      <c r="D5" s="209"/>
      <c r="E5" s="20"/>
      <c r="F5" s="20">
        <v>1</v>
      </c>
      <c r="G5" s="23">
        <v>2</v>
      </c>
      <c r="H5" s="23">
        <v>3</v>
      </c>
      <c r="I5" s="23">
        <v>4</v>
      </c>
      <c r="J5" s="24">
        <v>5</v>
      </c>
      <c r="K5" s="25">
        <v>6</v>
      </c>
      <c r="L5" s="25">
        <v>7</v>
      </c>
    </row>
    <row r="6" spans="1:1229" x14ac:dyDescent="0.2">
      <c r="A6" s="179" t="s">
        <v>285</v>
      </c>
      <c r="B6" s="210" t="s">
        <v>85</v>
      </c>
      <c r="C6" s="210"/>
      <c r="D6" s="210"/>
      <c r="E6" s="21">
        <v>1</v>
      </c>
      <c r="F6" s="66">
        <v>12</v>
      </c>
      <c r="G6" s="67">
        <v>12</v>
      </c>
      <c r="H6" s="67">
        <v>64</v>
      </c>
      <c r="I6" s="67">
        <v>12</v>
      </c>
      <c r="J6" s="68">
        <v>137</v>
      </c>
      <c r="K6" s="68">
        <v>10</v>
      </c>
      <c r="L6" s="69">
        <v>6</v>
      </c>
    </row>
    <row r="7" spans="1:1229" x14ac:dyDescent="0.2">
      <c r="A7" s="179"/>
      <c r="B7" s="210" t="s">
        <v>117</v>
      </c>
      <c r="C7" s="210"/>
      <c r="D7" s="210"/>
      <c r="E7" s="21">
        <v>2</v>
      </c>
      <c r="F7" s="66">
        <v>4</v>
      </c>
      <c r="G7" s="67">
        <v>4</v>
      </c>
      <c r="H7" s="67">
        <v>18</v>
      </c>
      <c r="I7" s="67">
        <v>4</v>
      </c>
      <c r="J7" s="70">
        <v>42</v>
      </c>
      <c r="K7" s="70">
        <v>4</v>
      </c>
      <c r="L7" s="71">
        <v>2</v>
      </c>
    </row>
    <row r="8" spans="1:1229" x14ac:dyDescent="0.2">
      <c r="A8" s="179"/>
      <c r="B8" s="210" t="s">
        <v>118</v>
      </c>
      <c r="C8" s="210"/>
      <c r="D8" s="210"/>
      <c r="E8" s="21">
        <v>3</v>
      </c>
      <c r="F8" s="66">
        <v>8</v>
      </c>
      <c r="G8" s="67">
        <v>7</v>
      </c>
      <c r="H8" s="67">
        <v>37</v>
      </c>
      <c r="I8" s="67">
        <v>8</v>
      </c>
      <c r="J8" s="70">
        <v>70</v>
      </c>
      <c r="K8" s="70">
        <v>6</v>
      </c>
      <c r="L8" s="71">
        <v>3</v>
      </c>
    </row>
    <row r="9" spans="1:1229" x14ac:dyDescent="0.2">
      <c r="A9" s="179"/>
      <c r="B9" s="210" t="s">
        <v>14</v>
      </c>
      <c r="C9" s="210"/>
      <c r="D9" s="210"/>
      <c r="E9" s="21">
        <v>4</v>
      </c>
      <c r="F9" s="66">
        <v>1</v>
      </c>
      <c r="G9" s="67">
        <v>1</v>
      </c>
      <c r="H9" s="67">
        <v>5</v>
      </c>
      <c r="I9" s="67">
        <v>1</v>
      </c>
      <c r="J9" s="70">
        <v>19</v>
      </c>
      <c r="K9" s="70">
        <v>1</v>
      </c>
      <c r="L9" s="71">
        <v>1</v>
      </c>
    </row>
    <row r="10" spans="1:1229" ht="15" customHeight="1" x14ac:dyDescent="0.2">
      <c r="A10" s="190" t="s">
        <v>286</v>
      </c>
      <c r="B10" s="179" t="s">
        <v>85</v>
      </c>
      <c r="C10" s="179"/>
      <c r="D10" s="179"/>
      <c r="E10" s="21">
        <v>5</v>
      </c>
      <c r="F10" s="66">
        <v>19</v>
      </c>
      <c r="G10" s="67">
        <v>16</v>
      </c>
      <c r="H10" s="67">
        <v>34</v>
      </c>
      <c r="I10" s="67">
        <v>13</v>
      </c>
      <c r="J10" s="68">
        <v>138</v>
      </c>
      <c r="K10" s="68">
        <v>12</v>
      </c>
      <c r="L10" s="69">
        <v>6</v>
      </c>
    </row>
    <row r="11" spans="1:1229" x14ac:dyDescent="0.2">
      <c r="A11" s="191"/>
      <c r="B11" s="179" t="s">
        <v>117</v>
      </c>
      <c r="C11" s="179"/>
      <c r="D11" s="179"/>
      <c r="E11" s="21">
        <v>6</v>
      </c>
      <c r="F11" s="66">
        <v>3</v>
      </c>
      <c r="G11" s="67">
        <v>2</v>
      </c>
      <c r="H11" s="67">
        <v>8</v>
      </c>
      <c r="I11" s="67">
        <v>2</v>
      </c>
      <c r="J11" s="68">
        <v>24</v>
      </c>
      <c r="K11" s="68">
        <v>2</v>
      </c>
      <c r="L11" s="69">
        <v>1</v>
      </c>
    </row>
    <row r="12" spans="1:1229" ht="17.25" customHeight="1" x14ac:dyDescent="0.2">
      <c r="A12" s="191"/>
      <c r="B12" s="185" t="s">
        <v>118</v>
      </c>
      <c r="C12" s="185"/>
      <c r="D12" s="185"/>
      <c r="E12" s="40">
        <v>7</v>
      </c>
      <c r="F12" s="72">
        <v>7</v>
      </c>
      <c r="G12" s="73">
        <v>7</v>
      </c>
      <c r="H12" s="73">
        <v>22</v>
      </c>
      <c r="I12" s="73">
        <v>7</v>
      </c>
      <c r="J12" s="74">
        <v>99</v>
      </c>
      <c r="K12" s="74">
        <v>6</v>
      </c>
      <c r="L12" s="75">
        <v>3</v>
      </c>
      <c r="P12" s="39"/>
    </row>
    <row r="13" spans="1:1229" s="35" customFormat="1" ht="15" customHeight="1" x14ac:dyDescent="0.2">
      <c r="A13" s="192"/>
      <c r="B13" s="187" t="s">
        <v>14</v>
      </c>
      <c r="C13" s="188"/>
      <c r="D13" s="189"/>
      <c r="E13" s="21">
        <v>8</v>
      </c>
      <c r="F13" s="76">
        <v>8</v>
      </c>
      <c r="G13" s="67">
        <v>6</v>
      </c>
      <c r="H13" s="67">
        <v>10</v>
      </c>
      <c r="I13" s="67">
        <v>4</v>
      </c>
      <c r="J13" s="69">
        <v>33</v>
      </c>
      <c r="K13" s="69">
        <v>4</v>
      </c>
      <c r="L13" s="69">
        <v>0</v>
      </c>
      <c r="M13" s="12"/>
      <c r="N13" s="12"/>
      <c r="O13" s="12"/>
      <c r="P13" s="39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  <c r="IV13" s="12"/>
      <c r="IW13" s="12"/>
      <c r="IX13" s="12"/>
      <c r="IY13" s="12"/>
      <c r="IZ13" s="12"/>
      <c r="JA13" s="12"/>
      <c r="JB13" s="12"/>
      <c r="JC13" s="12"/>
      <c r="JD13" s="12"/>
      <c r="JE13" s="12"/>
      <c r="JF13" s="12"/>
      <c r="JG13" s="12"/>
      <c r="JH13" s="12"/>
      <c r="JI13" s="12"/>
      <c r="JJ13" s="12"/>
      <c r="JK13" s="12"/>
      <c r="JL13" s="12"/>
      <c r="JM13" s="12"/>
      <c r="JN13" s="12"/>
      <c r="JO13" s="12"/>
      <c r="JP13" s="12"/>
      <c r="JQ13" s="12"/>
      <c r="JR13" s="12"/>
      <c r="JS13" s="12"/>
      <c r="JT13" s="12"/>
      <c r="JU13" s="12"/>
      <c r="JV13" s="12"/>
      <c r="JW13" s="12"/>
      <c r="JX13" s="12"/>
      <c r="JY13" s="12"/>
      <c r="JZ13" s="12"/>
      <c r="KA13" s="12"/>
      <c r="KB13" s="12"/>
      <c r="KC13" s="12"/>
      <c r="KD13" s="12"/>
      <c r="KE13" s="12"/>
      <c r="KF13" s="12"/>
      <c r="KG13" s="12"/>
      <c r="KH13" s="12"/>
      <c r="KI13" s="12"/>
      <c r="KJ13" s="12"/>
      <c r="KK13" s="12"/>
      <c r="KL13" s="12"/>
      <c r="KM13" s="12"/>
      <c r="KN13" s="12"/>
      <c r="KO13" s="12"/>
      <c r="KP13" s="12"/>
      <c r="KQ13" s="12"/>
      <c r="KR13" s="12"/>
      <c r="KS13" s="12"/>
      <c r="KT13" s="12"/>
      <c r="KU13" s="12"/>
      <c r="KV13" s="12"/>
      <c r="KW13" s="12"/>
      <c r="KX13" s="12"/>
      <c r="KY13" s="12"/>
      <c r="KZ13" s="12"/>
      <c r="LA13" s="12"/>
      <c r="LB13" s="12"/>
      <c r="LC13" s="12"/>
      <c r="LD13" s="12"/>
      <c r="LE13" s="12"/>
      <c r="LF13" s="12"/>
      <c r="LG13" s="12"/>
      <c r="LH13" s="12"/>
      <c r="LI13" s="12"/>
      <c r="LJ13" s="12"/>
      <c r="LK13" s="12"/>
      <c r="LL13" s="12"/>
      <c r="LM13" s="12"/>
      <c r="LN13" s="12"/>
      <c r="LO13" s="12"/>
      <c r="LP13" s="12"/>
      <c r="LQ13" s="12"/>
      <c r="LR13" s="12"/>
      <c r="LS13" s="12"/>
      <c r="LT13" s="12"/>
      <c r="LU13" s="12"/>
      <c r="LV13" s="12"/>
      <c r="LW13" s="12"/>
      <c r="LX13" s="12"/>
      <c r="LY13" s="12"/>
      <c r="LZ13" s="12"/>
      <c r="MA13" s="12"/>
      <c r="MB13" s="12"/>
      <c r="MC13" s="12"/>
      <c r="MD13" s="12"/>
      <c r="ME13" s="12"/>
      <c r="MF13" s="12"/>
      <c r="MG13" s="12"/>
      <c r="MH13" s="12"/>
      <c r="MI13" s="12"/>
      <c r="MJ13" s="12"/>
      <c r="MK13" s="12"/>
      <c r="ML13" s="12"/>
      <c r="MM13" s="12"/>
      <c r="MN13" s="12"/>
      <c r="MO13" s="12"/>
      <c r="MP13" s="12"/>
      <c r="MQ13" s="12"/>
      <c r="MR13" s="12"/>
      <c r="MS13" s="12"/>
      <c r="MT13" s="12"/>
      <c r="MU13" s="12"/>
      <c r="MV13" s="12"/>
      <c r="MW13" s="12"/>
      <c r="MX13" s="12"/>
      <c r="MY13" s="12"/>
      <c r="MZ13" s="12"/>
      <c r="NA13" s="12"/>
      <c r="NB13" s="12"/>
      <c r="NC13" s="12"/>
      <c r="ND13" s="12"/>
      <c r="NE13" s="12"/>
      <c r="NF13" s="12"/>
      <c r="NG13" s="12"/>
      <c r="NH13" s="12"/>
      <c r="NI13" s="12"/>
      <c r="NJ13" s="12"/>
      <c r="NK13" s="12"/>
      <c r="NL13" s="12"/>
      <c r="NM13" s="12"/>
      <c r="NN13" s="12"/>
      <c r="NO13" s="12"/>
      <c r="NP13" s="12"/>
      <c r="NQ13" s="12"/>
      <c r="NR13" s="12"/>
      <c r="NS13" s="12"/>
      <c r="NT13" s="12"/>
      <c r="NU13" s="12"/>
      <c r="NV13" s="12"/>
      <c r="NW13" s="12"/>
      <c r="NX13" s="12"/>
      <c r="NY13" s="12"/>
      <c r="NZ13" s="12"/>
      <c r="OA13" s="12"/>
      <c r="OB13" s="12"/>
      <c r="OC13" s="12"/>
      <c r="OD13" s="12"/>
      <c r="OE13" s="12"/>
      <c r="OF13" s="12"/>
      <c r="OG13" s="12"/>
      <c r="OH13" s="12"/>
      <c r="OI13" s="12"/>
      <c r="OJ13" s="12"/>
      <c r="OK13" s="12"/>
      <c r="OL13" s="12"/>
      <c r="OM13" s="12"/>
      <c r="ON13" s="12"/>
      <c r="OO13" s="12"/>
      <c r="OP13" s="12"/>
      <c r="OQ13" s="12"/>
      <c r="OR13" s="12"/>
      <c r="OS13" s="12"/>
      <c r="OT13" s="12"/>
      <c r="OU13" s="12"/>
      <c r="OV13" s="12"/>
      <c r="OW13" s="12"/>
      <c r="OX13" s="12"/>
      <c r="OY13" s="12"/>
      <c r="OZ13" s="12"/>
      <c r="PA13" s="12"/>
      <c r="PB13" s="12"/>
      <c r="PC13" s="12"/>
      <c r="PD13" s="12"/>
      <c r="PE13" s="12"/>
      <c r="PF13" s="12"/>
      <c r="PG13" s="12"/>
      <c r="PH13" s="12"/>
      <c r="PI13" s="12"/>
      <c r="PJ13" s="12"/>
      <c r="PK13" s="12"/>
      <c r="PL13" s="12"/>
      <c r="PM13" s="12"/>
      <c r="PN13" s="12"/>
      <c r="PO13" s="12"/>
      <c r="PP13" s="12"/>
      <c r="PQ13" s="12"/>
      <c r="PR13" s="12"/>
      <c r="PS13" s="12"/>
      <c r="PT13" s="12"/>
      <c r="PU13" s="12"/>
      <c r="PV13" s="12"/>
      <c r="PW13" s="12"/>
      <c r="PX13" s="12"/>
      <c r="PY13" s="12"/>
      <c r="PZ13" s="12"/>
      <c r="QA13" s="12"/>
      <c r="QB13" s="12"/>
      <c r="QC13" s="12"/>
      <c r="QD13" s="12"/>
      <c r="QE13" s="12"/>
      <c r="QF13" s="12"/>
      <c r="QG13" s="12"/>
      <c r="QH13" s="12"/>
      <c r="QI13" s="12"/>
      <c r="QJ13" s="12"/>
      <c r="QK13" s="12"/>
      <c r="QL13" s="12"/>
      <c r="QM13" s="12"/>
      <c r="QN13" s="12"/>
      <c r="QO13" s="12"/>
      <c r="QP13" s="12"/>
      <c r="QQ13" s="12"/>
      <c r="QR13" s="12"/>
      <c r="QS13" s="12"/>
      <c r="QT13" s="12"/>
      <c r="QU13" s="12"/>
      <c r="QV13" s="12"/>
      <c r="QW13" s="12"/>
      <c r="QX13" s="12"/>
      <c r="QY13" s="12"/>
      <c r="QZ13" s="12"/>
      <c r="RA13" s="12"/>
      <c r="RB13" s="12"/>
      <c r="RC13" s="12"/>
      <c r="RD13" s="12"/>
      <c r="RE13" s="12"/>
      <c r="RF13" s="12"/>
      <c r="RG13" s="12"/>
      <c r="RH13" s="12"/>
      <c r="RI13" s="12"/>
      <c r="RJ13" s="12"/>
      <c r="RK13" s="12"/>
      <c r="RL13" s="12"/>
      <c r="RM13" s="12"/>
      <c r="RN13" s="12"/>
      <c r="RO13" s="12"/>
      <c r="RP13" s="12"/>
      <c r="RQ13" s="12"/>
      <c r="RR13" s="12"/>
      <c r="RS13" s="12"/>
      <c r="RT13" s="12"/>
      <c r="RU13" s="12"/>
      <c r="RV13" s="12"/>
      <c r="RW13" s="12"/>
      <c r="RX13" s="12"/>
      <c r="RY13" s="12"/>
      <c r="RZ13" s="12"/>
      <c r="SA13" s="12"/>
      <c r="SB13" s="12"/>
      <c r="SC13" s="12"/>
      <c r="SD13" s="12"/>
      <c r="SE13" s="12"/>
      <c r="SF13" s="12"/>
      <c r="SG13" s="12"/>
      <c r="SH13" s="12"/>
      <c r="SI13" s="12"/>
      <c r="SJ13" s="12"/>
      <c r="SK13" s="12"/>
      <c r="SL13" s="12"/>
      <c r="SM13" s="12"/>
      <c r="SN13" s="12"/>
      <c r="SO13" s="12"/>
      <c r="SP13" s="12"/>
      <c r="SQ13" s="12"/>
      <c r="SR13" s="12"/>
      <c r="SS13" s="12"/>
      <c r="ST13" s="12"/>
      <c r="SU13" s="12"/>
      <c r="SV13" s="12"/>
      <c r="SW13" s="12"/>
      <c r="SX13" s="12"/>
      <c r="SY13" s="12"/>
      <c r="SZ13" s="12"/>
      <c r="TA13" s="12"/>
      <c r="TB13" s="12"/>
      <c r="TC13" s="12"/>
      <c r="TD13" s="12"/>
      <c r="TE13" s="12"/>
      <c r="TF13" s="12"/>
      <c r="TG13" s="12"/>
      <c r="TH13" s="12"/>
      <c r="TI13" s="12"/>
      <c r="TJ13" s="12"/>
      <c r="TK13" s="12"/>
      <c r="TL13" s="12"/>
      <c r="TM13" s="12"/>
      <c r="TN13" s="12"/>
      <c r="TO13" s="12"/>
      <c r="TP13" s="12"/>
      <c r="TQ13" s="12"/>
      <c r="TR13" s="12"/>
      <c r="TS13" s="12"/>
      <c r="TT13" s="12"/>
      <c r="TU13" s="12"/>
      <c r="TV13" s="12"/>
      <c r="TW13" s="12"/>
      <c r="TX13" s="12"/>
      <c r="TY13" s="12"/>
      <c r="TZ13" s="12"/>
      <c r="UA13" s="12"/>
      <c r="UB13" s="12"/>
      <c r="UC13" s="12"/>
      <c r="UD13" s="12"/>
      <c r="UE13" s="12"/>
      <c r="UF13" s="12"/>
      <c r="UG13" s="12"/>
      <c r="UH13" s="12"/>
      <c r="UI13" s="12"/>
      <c r="UJ13" s="12"/>
      <c r="UK13" s="12"/>
      <c r="UL13" s="12"/>
      <c r="UM13" s="12"/>
      <c r="UN13" s="12"/>
      <c r="UO13" s="12"/>
      <c r="UP13" s="12"/>
      <c r="UQ13" s="12"/>
      <c r="UR13" s="12"/>
      <c r="US13" s="12"/>
      <c r="UT13" s="12"/>
      <c r="UU13" s="12"/>
      <c r="UV13" s="12"/>
      <c r="UW13" s="12"/>
      <c r="UX13" s="12"/>
      <c r="UY13" s="12"/>
      <c r="UZ13" s="12"/>
      <c r="VA13" s="12"/>
      <c r="VB13" s="12"/>
      <c r="VC13" s="12"/>
      <c r="VD13" s="12"/>
      <c r="VE13" s="12"/>
      <c r="VF13" s="12"/>
      <c r="VG13" s="12"/>
      <c r="VH13" s="12"/>
      <c r="VI13" s="12"/>
      <c r="VJ13" s="12"/>
      <c r="VK13" s="12"/>
      <c r="VL13" s="12"/>
      <c r="VM13" s="12"/>
      <c r="VN13" s="12"/>
      <c r="VO13" s="12"/>
      <c r="VP13" s="12"/>
      <c r="VQ13" s="12"/>
      <c r="VR13" s="12"/>
      <c r="VS13" s="12"/>
      <c r="VT13" s="12"/>
      <c r="VU13" s="12"/>
      <c r="VV13" s="12"/>
      <c r="VW13" s="12"/>
      <c r="VX13" s="12"/>
      <c r="VY13" s="12"/>
      <c r="VZ13" s="12"/>
      <c r="WA13" s="12"/>
      <c r="WB13" s="12"/>
      <c r="WC13" s="12"/>
      <c r="WD13" s="12"/>
      <c r="WE13" s="12"/>
      <c r="WF13" s="12"/>
      <c r="WG13" s="12"/>
      <c r="WH13" s="12"/>
      <c r="WI13" s="12"/>
      <c r="WJ13" s="12"/>
      <c r="WK13" s="12"/>
      <c r="WL13" s="12"/>
      <c r="WM13" s="12"/>
      <c r="WN13" s="12"/>
      <c r="WO13" s="12"/>
      <c r="WP13" s="12"/>
      <c r="WQ13" s="12"/>
      <c r="WR13" s="12"/>
      <c r="WS13" s="12"/>
      <c r="WT13" s="12"/>
      <c r="WU13" s="12"/>
      <c r="WV13" s="12"/>
      <c r="WW13" s="12"/>
      <c r="WX13" s="12"/>
      <c r="WY13" s="12"/>
      <c r="WZ13" s="12"/>
      <c r="XA13" s="12"/>
      <c r="XB13" s="12"/>
      <c r="XC13" s="12"/>
      <c r="XD13" s="12"/>
      <c r="XE13" s="12"/>
      <c r="XF13" s="12"/>
      <c r="XG13" s="12"/>
      <c r="XH13" s="12"/>
      <c r="XI13" s="12"/>
      <c r="XJ13" s="12"/>
      <c r="XK13" s="12"/>
      <c r="XL13" s="12"/>
      <c r="XM13" s="12"/>
      <c r="XN13" s="12"/>
      <c r="XO13" s="12"/>
      <c r="XP13" s="12"/>
      <c r="XQ13" s="12"/>
      <c r="XR13" s="12"/>
      <c r="XS13" s="12"/>
      <c r="XT13" s="12"/>
      <c r="XU13" s="12"/>
      <c r="XV13" s="12"/>
      <c r="XW13" s="12"/>
      <c r="XX13" s="12"/>
      <c r="XY13" s="12"/>
      <c r="XZ13" s="12"/>
      <c r="YA13" s="12"/>
      <c r="YB13" s="12"/>
      <c r="YC13" s="12"/>
      <c r="YD13" s="12"/>
      <c r="YE13" s="12"/>
      <c r="YF13" s="12"/>
      <c r="YG13" s="12"/>
      <c r="YH13" s="12"/>
      <c r="YI13" s="12"/>
      <c r="YJ13" s="12"/>
      <c r="YK13" s="12"/>
      <c r="YL13" s="12"/>
      <c r="YM13" s="12"/>
      <c r="YN13" s="12"/>
      <c r="YO13" s="12"/>
      <c r="YP13" s="12"/>
      <c r="YQ13" s="12"/>
      <c r="YR13" s="12"/>
      <c r="YS13" s="12"/>
      <c r="YT13" s="12"/>
      <c r="YU13" s="12"/>
      <c r="YV13" s="12"/>
      <c r="YW13" s="12"/>
      <c r="YX13" s="12"/>
      <c r="YY13" s="12"/>
      <c r="YZ13" s="12"/>
      <c r="ZA13" s="12"/>
      <c r="ZB13" s="12"/>
      <c r="ZC13" s="12"/>
      <c r="ZD13" s="12"/>
      <c r="ZE13" s="12"/>
      <c r="ZF13" s="12"/>
      <c r="ZG13" s="12"/>
      <c r="ZH13" s="12"/>
      <c r="ZI13" s="12"/>
      <c r="ZJ13" s="12"/>
      <c r="ZK13" s="12"/>
      <c r="ZL13" s="12"/>
      <c r="ZM13" s="12"/>
      <c r="ZN13" s="12"/>
      <c r="ZO13" s="12"/>
      <c r="ZP13" s="12"/>
      <c r="ZQ13" s="12"/>
      <c r="ZR13" s="12"/>
      <c r="ZS13" s="12"/>
      <c r="ZT13" s="12"/>
      <c r="ZU13" s="12"/>
      <c r="ZV13" s="12"/>
      <c r="ZW13" s="12"/>
      <c r="ZX13" s="12"/>
      <c r="ZY13" s="12"/>
      <c r="ZZ13" s="12"/>
      <c r="AAA13" s="12"/>
      <c r="AAB13" s="12"/>
      <c r="AAC13" s="12"/>
      <c r="AAD13" s="12"/>
      <c r="AAE13" s="12"/>
      <c r="AAF13" s="12"/>
      <c r="AAG13" s="12"/>
      <c r="AAH13" s="12"/>
      <c r="AAI13" s="12"/>
      <c r="AAJ13" s="12"/>
      <c r="AAK13" s="12"/>
      <c r="AAL13" s="12"/>
      <c r="AAM13" s="12"/>
      <c r="AAN13" s="12"/>
      <c r="AAO13" s="12"/>
      <c r="AAP13" s="12"/>
      <c r="AAQ13" s="12"/>
      <c r="AAR13" s="12"/>
      <c r="AAS13" s="12"/>
      <c r="AAT13" s="12"/>
      <c r="AAU13" s="12"/>
      <c r="AAV13" s="12"/>
      <c r="AAW13" s="12"/>
      <c r="AAX13" s="12"/>
      <c r="AAY13" s="12"/>
      <c r="AAZ13" s="12"/>
      <c r="ABA13" s="12"/>
      <c r="ABB13" s="12"/>
      <c r="ABC13" s="12"/>
      <c r="ABD13" s="12"/>
      <c r="ABE13" s="12"/>
      <c r="ABF13" s="12"/>
      <c r="ABG13" s="12"/>
      <c r="ABH13" s="12"/>
      <c r="ABI13" s="12"/>
      <c r="ABJ13" s="12"/>
      <c r="ABK13" s="12"/>
      <c r="ABL13" s="12"/>
      <c r="ABM13" s="12"/>
      <c r="ABN13" s="12"/>
      <c r="ABO13" s="12"/>
      <c r="ABP13" s="12"/>
      <c r="ABQ13" s="12"/>
      <c r="ABR13" s="12"/>
      <c r="ABS13" s="12"/>
      <c r="ABT13" s="12"/>
      <c r="ABU13" s="12"/>
      <c r="ABV13" s="12"/>
      <c r="ABW13" s="12"/>
      <c r="ABX13" s="12"/>
      <c r="ABY13" s="12"/>
      <c r="ABZ13" s="12"/>
      <c r="ACA13" s="12"/>
      <c r="ACB13" s="12"/>
      <c r="ACC13" s="12"/>
      <c r="ACD13" s="12"/>
      <c r="ACE13" s="12"/>
      <c r="ACF13" s="12"/>
      <c r="ACG13" s="12"/>
      <c r="ACH13" s="12"/>
      <c r="ACI13" s="12"/>
      <c r="ACJ13" s="12"/>
      <c r="ACK13" s="12"/>
      <c r="ACL13" s="12"/>
      <c r="ACM13" s="12"/>
      <c r="ACN13" s="12"/>
      <c r="ACO13" s="12"/>
      <c r="ACP13" s="12"/>
      <c r="ACQ13" s="12"/>
      <c r="ACR13" s="12"/>
      <c r="ACS13" s="12"/>
      <c r="ACT13" s="12"/>
      <c r="ACU13" s="12"/>
      <c r="ACV13" s="12"/>
      <c r="ACW13" s="12"/>
      <c r="ACX13" s="12"/>
      <c r="ACY13" s="12"/>
      <c r="ACZ13" s="12"/>
      <c r="ADA13" s="12"/>
      <c r="ADB13" s="12"/>
      <c r="ADC13" s="12"/>
      <c r="ADD13" s="12"/>
      <c r="ADE13" s="12"/>
      <c r="ADF13" s="12"/>
      <c r="ADG13" s="12"/>
      <c r="ADH13" s="12"/>
      <c r="ADI13" s="12"/>
      <c r="ADJ13" s="12"/>
      <c r="ADK13" s="12"/>
      <c r="ADL13" s="12"/>
      <c r="ADM13" s="12"/>
      <c r="ADN13" s="12"/>
      <c r="ADO13" s="12"/>
      <c r="ADP13" s="12"/>
      <c r="ADQ13" s="12"/>
      <c r="ADR13" s="12"/>
      <c r="ADS13" s="12"/>
      <c r="ADT13" s="12"/>
      <c r="ADU13" s="12"/>
      <c r="ADV13" s="12"/>
      <c r="ADW13" s="12"/>
      <c r="ADX13" s="12"/>
      <c r="ADY13" s="12"/>
      <c r="ADZ13" s="12"/>
      <c r="AEA13" s="12"/>
      <c r="AEB13" s="12"/>
      <c r="AEC13" s="12"/>
      <c r="AED13" s="12"/>
      <c r="AEE13" s="12"/>
      <c r="AEF13" s="12"/>
      <c r="AEG13" s="12"/>
      <c r="AEH13" s="12"/>
      <c r="AEI13" s="12"/>
      <c r="AEJ13" s="12"/>
      <c r="AEK13" s="12"/>
      <c r="AEL13" s="12"/>
      <c r="AEM13" s="12"/>
      <c r="AEN13" s="12"/>
      <c r="AEO13" s="12"/>
      <c r="AEP13" s="12"/>
      <c r="AEQ13" s="12"/>
      <c r="AER13" s="12"/>
      <c r="AES13" s="12"/>
      <c r="AET13" s="12"/>
      <c r="AEU13" s="12"/>
      <c r="AEV13" s="12"/>
      <c r="AEW13" s="12"/>
      <c r="AEX13" s="12"/>
      <c r="AEY13" s="12"/>
      <c r="AEZ13" s="12"/>
      <c r="AFA13" s="12"/>
      <c r="AFB13" s="12"/>
      <c r="AFC13" s="12"/>
      <c r="AFD13" s="12"/>
      <c r="AFE13" s="12"/>
      <c r="AFF13" s="12"/>
      <c r="AFG13" s="12"/>
      <c r="AFH13" s="12"/>
      <c r="AFI13" s="12"/>
      <c r="AFJ13" s="12"/>
      <c r="AFK13" s="12"/>
      <c r="AFL13" s="12"/>
      <c r="AFM13" s="12"/>
      <c r="AFN13" s="12"/>
      <c r="AFO13" s="12"/>
      <c r="AFP13" s="12"/>
      <c r="AFQ13" s="12"/>
      <c r="AFR13" s="12"/>
      <c r="AFS13" s="12"/>
      <c r="AFT13" s="12"/>
      <c r="AFU13" s="12"/>
      <c r="AFV13" s="12"/>
      <c r="AFW13" s="12"/>
      <c r="AFX13" s="12"/>
      <c r="AFY13" s="12"/>
      <c r="AFZ13" s="12"/>
      <c r="AGA13" s="12"/>
      <c r="AGB13" s="12"/>
      <c r="AGC13" s="12"/>
      <c r="AGD13" s="12"/>
      <c r="AGE13" s="12"/>
      <c r="AGF13" s="12"/>
      <c r="AGG13" s="12"/>
      <c r="AGH13" s="12"/>
      <c r="AGI13" s="12"/>
      <c r="AGJ13" s="12"/>
      <c r="AGK13" s="12"/>
      <c r="AGL13" s="12"/>
      <c r="AGM13" s="12"/>
      <c r="AGN13" s="12"/>
      <c r="AGO13" s="12"/>
      <c r="AGP13" s="12"/>
      <c r="AGQ13" s="12"/>
      <c r="AGR13" s="12"/>
      <c r="AGS13" s="12"/>
      <c r="AGT13" s="12"/>
      <c r="AGU13" s="12"/>
      <c r="AGV13" s="12"/>
      <c r="AGW13" s="12"/>
      <c r="AGX13" s="12"/>
      <c r="AGY13" s="12"/>
      <c r="AGZ13" s="12"/>
      <c r="AHA13" s="12"/>
      <c r="AHB13" s="12"/>
      <c r="AHC13" s="12"/>
      <c r="AHD13" s="12"/>
      <c r="AHE13" s="12"/>
      <c r="AHF13" s="12"/>
      <c r="AHG13" s="12"/>
      <c r="AHH13" s="12"/>
      <c r="AHI13" s="12"/>
      <c r="AHJ13" s="12"/>
      <c r="AHK13" s="12"/>
      <c r="AHL13" s="12"/>
      <c r="AHM13" s="12"/>
      <c r="AHN13" s="12"/>
      <c r="AHO13" s="12"/>
      <c r="AHP13" s="12"/>
      <c r="AHQ13" s="12"/>
      <c r="AHR13" s="12"/>
      <c r="AHS13" s="12"/>
      <c r="AHT13" s="12"/>
      <c r="AHU13" s="12"/>
      <c r="AHV13" s="12"/>
      <c r="AHW13" s="12"/>
      <c r="AHX13" s="12"/>
      <c r="AHY13" s="12"/>
      <c r="AHZ13" s="12"/>
      <c r="AIA13" s="12"/>
      <c r="AIB13" s="12"/>
      <c r="AIC13" s="12"/>
      <c r="AID13" s="12"/>
      <c r="AIE13" s="12"/>
      <c r="AIF13" s="12"/>
      <c r="AIG13" s="12"/>
      <c r="AIH13" s="12"/>
      <c r="AII13" s="12"/>
      <c r="AIJ13" s="12"/>
      <c r="AIK13" s="12"/>
      <c r="AIL13" s="12"/>
      <c r="AIM13" s="12"/>
      <c r="AIN13" s="12"/>
      <c r="AIO13" s="12"/>
      <c r="AIP13" s="12"/>
      <c r="AIQ13" s="12"/>
      <c r="AIR13" s="12"/>
      <c r="AIS13" s="12"/>
      <c r="AIT13" s="12"/>
      <c r="AIU13" s="12"/>
      <c r="AIV13" s="12"/>
      <c r="AIW13" s="12"/>
      <c r="AIX13" s="12"/>
      <c r="AIY13" s="12"/>
      <c r="AIZ13" s="12"/>
      <c r="AJA13" s="12"/>
      <c r="AJB13" s="12"/>
      <c r="AJC13" s="12"/>
      <c r="AJD13" s="12"/>
      <c r="AJE13" s="12"/>
      <c r="AJF13" s="12"/>
      <c r="AJG13" s="12"/>
      <c r="AJH13" s="12"/>
      <c r="AJI13" s="12"/>
      <c r="AJJ13" s="12"/>
      <c r="AJK13" s="12"/>
      <c r="AJL13" s="12"/>
      <c r="AJM13" s="12"/>
      <c r="AJN13" s="12"/>
      <c r="AJO13" s="12"/>
      <c r="AJP13" s="12"/>
      <c r="AJQ13" s="12"/>
      <c r="AJR13" s="12"/>
      <c r="AJS13" s="12"/>
      <c r="AJT13" s="12"/>
      <c r="AJU13" s="12"/>
      <c r="AJV13" s="12"/>
      <c r="AJW13" s="12"/>
      <c r="AJX13" s="12"/>
      <c r="AJY13" s="12"/>
      <c r="AJZ13" s="12"/>
      <c r="AKA13" s="12"/>
      <c r="AKB13" s="12"/>
      <c r="AKC13" s="12"/>
      <c r="AKD13" s="12"/>
      <c r="AKE13" s="12"/>
      <c r="AKF13" s="12"/>
      <c r="AKG13" s="12"/>
      <c r="AKH13" s="12"/>
      <c r="AKI13" s="12"/>
      <c r="AKJ13" s="12"/>
      <c r="AKK13" s="12"/>
      <c r="AKL13" s="12"/>
      <c r="AKM13" s="12"/>
      <c r="AKN13" s="12"/>
      <c r="AKO13" s="12"/>
      <c r="AKP13" s="12"/>
      <c r="AKQ13" s="12"/>
      <c r="AKR13" s="12"/>
      <c r="AKS13" s="12"/>
      <c r="AKT13" s="12"/>
      <c r="AKU13" s="12"/>
      <c r="AKV13" s="12"/>
      <c r="AKW13" s="12"/>
      <c r="AKX13" s="12"/>
      <c r="AKY13" s="12"/>
      <c r="AKZ13" s="12"/>
      <c r="ALA13" s="12"/>
      <c r="ALB13" s="12"/>
      <c r="ALC13" s="12"/>
      <c r="ALD13" s="12"/>
      <c r="ALE13" s="12"/>
      <c r="ALF13" s="12"/>
      <c r="ALG13" s="12"/>
      <c r="ALH13" s="12"/>
      <c r="ALI13" s="12"/>
      <c r="ALJ13" s="12"/>
      <c r="ALK13" s="12"/>
      <c r="ALL13" s="12"/>
      <c r="ALM13" s="12"/>
      <c r="ALN13" s="12"/>
      <c r="ALO13" s="12"/>
      <c r="ALP13" s="12"/>
      <c r="ALQ13" s="12"/>
      <c r="ALR13" s="12"/>
      <c r="ALS13" s="12"/>
      <c r="ALT13" s="12"/>
      <c r="ALU13" s="12"/>
      <c r="ALV13" s="12"/>
      <c r="ALW13" s="12"/>
      <c r="ALX13" s="12"/>
      <c r="ALY13" s="12"/>
      <c r="ALZ13" s="12"/>
      <c r="AMA13" s="12"/>
      <c r="AMB13" s="12"/>
      <c r="AMC13" s="12"/>
      <c r="AMD13" s="12"/>
      <c r="AME13" s="12"/>
      <c r="AMF13" s="12"/>
      <c r="AMG13" s="12"/>
      <c r="AMH13" s="12"/>
      <c r="AMI13" s="12"/>
      <c r="AMJ13" s="12"/>
      <c r="AMK13" s="12"/>
      <c r="AML13" s="12"/>
      <c r="AMM13" s="12"/>
      <c r="AMN13" s="12"/>
      <c r="AMO13" s="12"/>
      <c r="AMP13" s="12"/>
      <c r="AMQ13" s="12"/>
      <c r="AMR13" s="12"/>
      <c r="AMS13" s="12"/>
      <c r="AMT13" s="12"/>
      <c r="AMU13" s="12"/>
      <c r="AMV13" s="12"/>
      <c r="AMW13" s="12"/>
      <c r="AMX13" s="12"/>
      <c r="AMY13" s="12"/>
      <c r="AMZ13" s="12"/>
      <c r="ANA13" s="12"/>
      <c r="ANB13" s="12"/>
      <c r="ANC13" s="12"/>
      <c r="AND13" s="12"/>
      <c r="ANE13" s="12"/>
      <c r="ANF13" s="12"/>
      <c r="ANG13" s="12"/>
      <c r="ANH13" s="12"/>
      <c r="ANI13" s="12"/>
      <c r="ANJ13" s="12"/>
      <c r="ANK13" s="12"/>
      <c r="ANL13" s="12"/>
      <c r="ANM13" s="12"/>
      <c r="ANN13" s="12"/>
      <c r="ANO13" s="12"/>
      <c r="ANP13" s="12"/>
      <c r="ANQ13" s="12"/>
      <c r="ANR13" s="12"/>
      <c r="ANS13" s="12"/>
      <c r="ANT13" s="12"/>
      <c r="ANU13" s="12"/>
      <c r="ANV13" s="12"/>
      <c r="ANW13" s="12"/>
      <c r="ANX13" s="12"/>
      <c r="ANY13" s="12"/>
      <c r="ANZ13" s="12"/>
      <c r="AOA13" s="12"/>
      <c r="AOB13" s="12"/>
      <c r="AOC13" s="12"/>
      <c r="AOD13" s="12"/>
      <c r="AOE13" s="12"/>
      <c r="AOF13" s="12"/>
      <c r="AOG13" s="12"/>
      <c r="AOH13" s="12"/>
      <c r="AOI13" s="12"/>
      <c r="AOJ13" s="12"/>
      <c r="AOK13" s="12"/>
      <c r="AOL13" s="12"/>
      <c r="AOM13" s="12"/>
      <c r="AON13" s="12"/>
      <c r="AOO13" s="12"/>
      <c r="AOP13" s="12"/>
      <c r="AOQ13" s="12"/>
      <c r="AOR13" s="12"/>
      <c r="AOS13" s="12"/>
      <c r="AOT13" s="12"/>
      <c r="AOU13" s="12"/>
      <c r="AOV13" s="12"/>
      <c r="AOW13" s="12"/>
      <c r="AOX13" s="12"/>
      <c r="AOY13" s="12"/>
      <c r="AOZ13" s="12"/>
      <c r="APA13" s="12"/>
      <c r="APB13" s="12"/>
      <c r="APC13" s="12"/>
      <c r="APD13" s="12"/>
      <c r="APE13" s="12"/>
      <c r="APF13" s="12"/>
      <c r="APG13" s="12"/>
      <c r="APH13" s="12"/>
      <c r="API13" s="12"/>
      <c r="APJ13" s="12"/>
      <c r="APK13" s="12"/>
      <c r="APL13" s="12"/>
      <c r="APM13" s="12"/>
      <c r="APN13" s="12"/>
      <c r="APO13" s="12"/>
      <c r="APP13" s="12"/>
      <c r="APQ13" s="12"/>
      <c r="APR13" s="12"/>
      <c r="APS13" s="12"/>
      <c r="APT13" s="12"/>
      <c r="APU13" s="12"/>
      <c r="APV13" s="12"/>
      <c r="APW13" s="12"/>
      <c r="APX13" s="12"/>
      <c r="APY13" s="12"/>
      <c r="APZ13" s="12"/>
      <c r="AQA13" s="12"/>
      <c r="AQB13" s="12"/>
      <c r="AQC13" s="12"/>
      <c r="AQD13" s="12"/>
      <c r="AQE13" s="12"/>
      <c r="AQF13" s="12"/>
      <c r="AQG13" s="12"/>
      <c r="AQH13" s="12"/>
      <c r="AQI13" s="12"/>
      <c r="AQJ13" s="12"/>
      <c r="AQK13" s="12"/>
      <c r="AQL13" s="12"/>
      <c r="AQM13" s="12"/>
      <c r="AQN13" s="12"/>
      <c r="AQO13" s="12"/>
      <c r="AQP13" s="12"/>
      <c r="AQQ13" s="12"/>
      <c r="AQR13" s="12"/>
      <c r="AQS13" s="12"/>
      <c r="AQT13" s="12"/>
      <c r="AQU13" s="12"/>
      <c r="AQV13" s="12"/>
      <c r="AQW13" s="12"/>
      <c r="AQX13" s="12"/>
      <c r="AQY13" s="12"/>
      <c r="AQZ13" s="12"/>
      <c r="ARA13" s="12"/>
      <c r="ARB13" s="12"/>
      <c r="ARC13" s="12"/>
      <c r="ARD13" s="12"/>
      <c r="ARE13" s="12"/>
      <c r="ARF13" s="12"/>
      <c r="ARG13" s="12"/>
      <c r="ARH13" s="12"/>
      <c r="ARI13" s="12"/>
      <c r="ARJ13" s="12"/>
      <c r="ARK13" s="12"/>
      <c r="ARL13" s="12"/>
      <c r="ARM13" s="12"/>
      <c r="ARN13" s="12"/>
      <c r="ARO13" s="12"/>
      <c r="ARP13" s="12"/>
      <c r="ARQ13" s="12"/>
      <c r="ARR13" s="12"/>
      <c r="ARS13" s="12"/>
      <c r="ART13" s="12"/>
      <c r="ARU13" s="12"/>
      <c r="ARV13" s="12"/>
      <c r="ARW13" s="12"/>
      <c r="ARX13" s="12"/>
      <c r="ARY13" s="12"/>
      <c r="ARZ13" s="12"/>
      <c r="ASA13" s="12"/>
      <c r="ASB13" s="12"/>
      <c r="ASC13" s="12"/>
      <c r="ASD13" s="12"/>
      <c r="ASE13" s="12"/>
      <c r="ASF13" s="12"/>
      <c r="ASG13" s="12"/>
      <c r="ASH13" s="12"/>
      <c r="ASI13" s="12"/>
      <c r="ASJ13" s="12"/>
      <c r="ASK13" s="12"/>
      <c r="ASL13" s="12"/>
      <c r="ASM13" s="12"/>
      <c r="ASN13" s="12"/>
      <c r="ASO13" s="12"/>
      <c r="ASP13" s="12"/>
      <c r="ASQ13" s="12"/>
      <c r="ASR13" s="12"/>
      <c r="ASS13" s="12"/>
      <c r="AST13" s="12"/>
      <c r="ASU13" s="12"/>
      <c r="ASV13" s="12"/>
      <c r="ASW13" s="12"/>
      <c r="ASX13" s="12"/>
      <c r="ASY13" s="12"/>
      <c r="ASZ13" s="12"/>
      <c r="ATA13" s="12"/>
      <c r="ATB13" s="12"/>
      <c r="ATC13" s="12"/>
      <c r="ATD13" s="12"/>
      <c r="ATE13" s="12"/>
      <c r="ATF13" s="12"/>
      <c r="ATG13" s="12"/>
      <c r="ATH13" s="12"/>
      <c r="ATI13" s="12"/>
      <c r="ATJ13" s="12"/>
      <c r="ATK13" s="12"/>
      <c r="ATL13" s="12"/>
      <c r="ATM13" s="12"/>
      <c r="ATN13" s="12"/>
      <c r="ATO13" s="12"/>
      <c r="ATP13" s="12"/>
      <c r="ATQ13" s="12"/>
      <c r="ATR13" s="12"/>
      <c r="ATS13" s="12"/>
      <c r="ATT13" s="12"/>
      <c r="ATU13" s="12"/>
      <c r="ATV13" s="12"/>
      <c r="ATW13" s="12"/>
      <c r="ATX13" s="12"/>
      <c r="ATY13" s="12"/>
      <c r="ATZ13" s="12"/>
      <c r="AUA13" s="12"/>
      <c r="AUB13" s="12"/>
      <c r="AUC13" s="12"/>
      <c r="AUD13" s="12"/>
      <c r="AUE13" s="12"/>
      <c r="AUF13" s="12"/>
      <c r="AUG13" s="12"/>
    </row>
    <row r="14" spans="1:1229" ht="16.5" customHeight="1" x14ac:dyDescent="0.2">
      <c r="A14" s="193" t="s">
        <v>229</v>
      </c>
      <c r="B14" s="195" t="s">
        <v>230</v>
      </c>
      <c r="C14" s="196"/>
      <c r="D14" s="197"/>
      <c r="E14" s="41">
        <v>9</v>
      </c>
      <c r="F14" s="77">
        <v>67</v>
      </c>
      <c r="G14" s="78">
        <v>60</v>
      </c>
      <c r="H14" s="78">
        <v>50</v>
      </c>
      <c r="I14" s="78">
        <v>35</v>
      </c>
      <c r="J14" s="79">
        <v>68</v>
      </c>
      <c r="K14" s="79">
        <v>16</v>
      </c>
      <c r="L14" s="80">
        <v>2</v>
      </c>
      <c r="P14" s="39"/>
    </row>
    <row r="15" spans="1:1229" ht="12.75" customHeight="1" x14ac:dyDescent="0.2">
      <c r="A15" s="194"/>
      <c r="B15" s="187" t="s">
        <v>62</v>
      </c>
      <c r="C15" s="188"/>
      <c r="D15" s="189"/>
      <c r="E15" s="41">
        <v>10</v>
      </c>
      <c r="F15" s="77">
        <v>3101</v>
      </c>
      <c r="G15" s="78">
        <v>3089</v>
      </c>
      <c r="H15" s="78">
        <v>23</v>
      </c>
      <c r="I15" s="78">
        <v>21</v>
      </c>
      <c r="J15" s="79">
        <v>5</v>
      </c>
      <c r="K15" s="79">
        <v>4</v>
      </c>
      <c r="L15" s="80">
        <v>2</v>
      </c>
      <c r="P15" s="39"/>
    </row>
    <row r="16" spans="1:1229" ht="12.75" customHeight="1" x14ac:dyDescent="0.2">
      <c r="A16" s="193" t="s">
        <v>231</v>
      </c>
      <c r="B16" s="199" t="s">
        <v>85</v>
      </c>
      <c r="C16" s="200"/>
      <c r="D16" s="201"/>
      <c r="E16" s="41">
        <v>11</v>
      </c>
      <c r="F16" s="77"/>
      <c r="G16" s="78"/>
      <c r="H16" s="78"/>
      <c r="I16" s="78"/>
      <c r="J16" s="79"/>
      <c r="K16" s="79"/>
      <c r="L16" s="80"/>
      <c r="P16" s="39"/>
    </row>
    <row r="17" spans="1:16" ht="12.75" customHeight="1" x14ac:dyDescent="0.2">
      <c r="A17" s="198"/>
      <c r="B17" s="187" t="s">
        <v>232</v>
      </c>
      <c r="C17" s="188"/>
      <c r="D17" s="189"/>
      <c r="E17" s="41">
        <v>12</v>
      </c>
      <c r="F17" s="77"/>
      <c r="G17" s="78"/>
      <c r="H17" s="78"/>
      <c r="I17" s="78"/>
      <c r="J17" s="79"/>
      <c r="K17" s="79"/>
      <c r="L17" s="80"/>
      <c r="P17" s="39"/>
    </row>
    <row r="18" spans="1:16" ht="12.75" customHeight="1" x14ac:dyDescent="0.2">
      <c r="A18" s="194"/>
      <c r="B18" s="187" t="s">
        <v>233</v>
      </c>
      <c r="C18" s="188"/>
      <c r="D18" s="189"/>
      <c r="E18" s="41">
        <v>13</v>
      </c>
      <c r="F18" s="77"/>
      <c r="G18" s="78"/>
      <c r="H18" s="78"/>
      <c r="I18" s="78"/>
      <c r="J18" s="79"/>
      <c r="K18" s="79"/>
      <c r="L18" s="80"/>
      <c r="P18" s="39"/>
    </row>
    <row r="19" spans="1:16" ht="12.75" customHeight="1" x14ac:dyDescent="0.2">
      <c r="A19" s="202" t="s">
        <v>44</v>
      </c>
      <c r="B19" s="203"/>
      <c r="C19" s="203"/>
      <c r="D19" s="204"/>
      <c r="E19" s="41">
        <v>14</v>
      </c>
      <c r="F19" s="77">
        <v>4</v>
      </c>
      <c r="G19" s="78">
        <v>4</v>
      </c>
      <c r="H19" s="78">
        <v>7</v>
      </c>
      <c r="I19" s="78">
        <v>4</v>
      </c>
      <c r="J19" s="79">
        <v>2</v>
      </c>
      <c r="K19" s="79">
        <v>2</v>
      </c>
      <c r="L19" s="80">
        <v>1</v>
      </c>
      <c r="P19" s="39"/>
    </row>
    <row r="20" spans="1:16" ht="12.75" customHeight="1" x14ac:dyDescent="0.2">
      <c r="A20" s="185" t="s">
        <v>45</v>
      </c>
      <c r="B20" s="187" t="s">
        <v>15</v>
      </c>
      <c r="C20" s="188"/>
      <c r="D20" s="189"/>
      <c r="E20" s="21">
        <v>15</v>
      </c>
      <c r="F20" s="81">
        <v>13</v>
      </c>
      <c r="G20" s="67">
        <v>11</v>
      </c>
      <c r="H20" s="67">
        <v>7</v>
      </c>
      <c r="I20" s="67">
        <v>7</v>
      </c>
      <c r="J20" s="70">
        <v>0</v>
      </c>
      <c r="K20" s="70">
        <v>0</v>
      </c>
      <c r="L20" s="71">
        <v>0</v>
      </c>
      <c r="P20" s="39"/>
    </row>
    <row r="21" spans="1:16" x14ac:dyDescent="0.2">
      <c r="A21" s="186"/>
      <c r="B21" s="187" t="s">
        <v>16</v>
      </c>
      <c r="C21" s="188"/>
      <c r="D21" s="189"/>
      <c r="E21" s="21">
        <v>16</v>
      </c>
      <c r="F21" s="66">
        <v>9</v>
      </c>
      <c r="G21" s="67">
        <v>9</v>
      </c>
      <c r="H21" s="67">
        <v>7</v>
      </c>
      <c r="I21" s="67">
        <v>6</v>
      </c>
      <c r="J21" s="70">
        <v>2</v>
      </c>
      <c r="K21" s="70">
        <v>0</v>
      </c>
      <c r="L21" s="71">
        <v>0</v>
      </c>
      <c r="P21" s="39"/>
    </row>
    <row r="22" spans="1:16" x14ac:dyDescent="0.2">
      <c r="A22" s="179" t="s">
        <v>46</v>
      </c>
      <c r="B22" s="179" t="s">
        <v>15</v>
      </c>
      <c r="C22" s="179"/>
      <c r="D22" s="179"/>
      <c r="E22" s="21">
        <v>17</v>
      </c>
      <c r="F22" s="66">
        <v>119</v>
      </c>
      <c r="G22" s="67">
        <v>117</v>
      </c>
      <c r="H22" s="67">
        <v>45</v>
      </c>
      <c r="I22" s="82">
        <v>41</v>
      </c>
      <c r="J22" s="70">
        <v>4</v>
      </c>
      <c r="K22" s="70">
        <v>4</v>
      </c>
      <c r="L22" s="71">
        <v>0</v>
      </c>
      <c r="P22" s="39"/>
    </row>
    <row r="23" spans="1:16" x14ac:dyDescent="0.2">
      <c r="A23" s="179"/>
      <c r="B23" s="179" t="s">
        <v>16</v>
      </c>
      <c r="C23" s="179"/>
      <c r="D23" s="179"/>
      <c r="E23" s="21">
        <v>18</v>
      </c>
      <c r="F23" s="66">
        <v>433</v>
      </c>
      <c r="G23" s="67">
        <v>366</v>
      </c>
      <c r="H23" s="67">
        <v>229</v>
      </c>
      <c r="I23" s="82">
        <v>201</v>
      </c>
      <c r="J23" s="70">
        <v>149</v>
      </c>
      <c r="K23" s="70">
        <v>30</v>
      </c>
      <c r="L23" s="71">
        <v>9</v>
      </c>
    </row>
    <row r="24" spans="1:16" ht="12.75" customHeight="1" x14ac:dyDescent="0.2">
      <c r="A24" s="179" t="s">
        <v>17</v>
      </c>
      <c r="B24" s="179" t="s">
        <v>287</v>
      </c>
      <c r="C24" s="179"/>
      <c r="D24" s="179"/>
      <c r="E24" s="21">
        <v>19</v>
      </c>
      <c r="F24" s="66"/>
      <c r="G24" s="67"/>
      <c r="H24" s="67"/>
      <c r="I24" s="82"/>
      <c r="J24" s="70"/>
      <c r="K24" s="70"/>
      <c r="L24" s="71"/>
    </row>
    <row r="25" spans="1:16" ht="12.75" customHeight="1" x14ac:dyDescent="0.2">
      <c r="A25" s="179"/>
      <c r="B25" s="179" t="s">
        <v>119</v>
      </c>
      <c r="C25" s="179"/>
      <c r="D25" s="179"/>
      <c r="E25" s="21">
        <v>20</v>
      </c>
      <c r="F25" s="81"/>
      <c r="G25" s="67"/>
      <c r="H25" s="67"/>
      <c r="I25" s="67"/>
      <c r="J25" s="70"/>
      <c r="K25" s="70"/>
      <c r="L25" s="71"/>
    </row>
    <row r="26" spans="1:16" ht="12.75" customHeight="1" x14ac:dyDescent="0.2">
      <c r="A26" s="179" t="s">
        <v>49</v>
      </c>
      <c r="B26" s="179"/>
      <c r="C26" s="179"/>
      <c r="D26" s="179"/>
      <c r="E26" s="21">
        <v>21</v>
      </c>
      <c r="F26" s="66"/>
      <c r="G26" s="67"/>
      <c r="H26" s="67"/>
      <c r="I26" s="82"/>
      <c r="J26" s="70"/>
      <c r="K26" s="70"/>
      <c r="L26" s="71"/>
    </row>
    <row r="27" spans="1:16" ht="13.5" customHeight="1" x14ac:dyDescent="0.2">
      <c r="A27" s="180" t="s">
        <v>301</v>
      </c>
      <c r="B27" s="180"/>
      <c r="C27" s="180"/>
      <c r="D27" s="180"/>
      <c r="E27" s="21">
        <v>22</v>
      </c>
      <c r="F27" s="83">
        <v>17172</v>
      </c>
      <c r="G27" s="67">
        <v>16920</v>
      </c>
      <c r="H27" s="67">
        <v>330</v>
      </c>
      <c r="I27" s="67">
        <v>283</v>
      </c>
      <c r="J27" s="70">
        <v>157</v>
      </c>
      <c r="K27" s="70">
        <v>42</v>
      </c>
      <c r="L27" s="71">
        <v>9</v>
      </c>
    </row>
    <row r="28" spans="1:16" ht="13.5" customHeight="1" x14ac:dyDescent="0.2">
      <c r="A28" s="181" t="s">
        <v>122</v>
      </c>
      <c r="B28" s="182"/>
      <c r="C28" s="182"/>
      <c r="D28" s="183"/>
      <c r="E28" s="21">
        <v>24</v>
      </c>
      <c r="F28" s="83">
        <v>93</v>
      </c>
      <c r="G28" s="67">
        <v>90</v>
      </c>
      <c r="H28" s="67">
        <v>82</v>
      </c>
      <c r="I28" s="67">
        <v>29</v>
      </c>
      <c r="J28" s="70">
        <v>68</v>
      </c>
      <c r="K28" s="70">
        <v>15</v>
      </c>
      <c r="L28" s="71">
        <v>1</v>
      </c>
    </row>
    <row r="29" spans="1:16" ht="13.5" customHeight="1" x14ac:dyDescent="0.2">
      <c r="A29" s="184" t="s">
        <v>108</v>
      </c>
      <c r="B29" s="184"/>
      <c r="C29" s="184"/>
      <c r="D29" s="184"/>
      <c r="E29" s="21">
        <v>25</v>
      </c>
      <c r="F29" s="83">
        <v>604</v>
      </c>
      <c r="G29" s="67">
        <v>574</v>
      </c>
      <c r="H29" s="67">
        <v>76</v>
      </c>
      <c r="I29" s="67">
        <v>75</v>
      </c>
      <c r="J29" s="70">
        <v>2</v>
      </c>
      <c r="K29" s="70">
        <v>2</v>
      </c>
      <c r="L29" s="71">
        <v>0</v>
      </c>
    </row>
    <row r="30" spans="1:16" ht="14.25" customHeight="1" x14ac:dyDescent="0.2">
      <c r="A30" s="178" t="s">
        <v>61</v>
      </c>
      <c r="B30" s="178"/>
      <c r="C30" s="178"/>
      <c r="D30" s="178"/>
      <c r="E30" s="21">
        <v>26</v>
      </c>
      <c r="F30" s="83">
        <v>84</v>
      </c>
      <c r="G30" s="67">
        <v>84</v>
      </c>
      <c r="H30" s="67">
        <v>7</v>
      </c>
      <c r="I30" s="67">
        <v>7</v>
      </c>
      <c r="J30" s="70">
        <v>1</v>
      </c>
      <c r="K30" s="70">
        <v>1</v>
      </c>
      <c r="L30" s="71">
        <v>0</v>
      </c>
    </row>
    <row r="31" spans="1:16" ht="14.25" x14ac:dyDescent="0.2">
      <c r="A31" s="84" t="s">
        <v>302</v>
      </c>
    </row>
    <row r="32" spans="1:16" ht="17.25" customHeight="1" x14ac:dyDescent="0.2"/>
    <row r="33" ht="16.5" customHeight="1" x14ac:dyDescent="0.2"/>
    <row r="35" ht="14.25" customHeight="1" x14ac:dyDescent="0.2"/>
    <row r="36" ht="13.5" customHeight="1" x14ac:dyDescent="0.2"/>
    <row r="37" ht="14.25" customHeight="1" x14ac:dyDescent="0.2"/>
    <row r="38" ht="18.75" customHeight="1" x14ac:dyDescent="0.2"/>
    <row r="39" ht="18" customHeight="1" x14ac:dyDescent="0.2"/>
    <row r="40" ht="20.25" customHeight="1" x14ac:dyDescent="0.2"/>
    <row r="41" ht="21.75" customHeight="1" x14ac:dyDescent="0.2"/>
    <row r="42" ht="13.5" customHeight="1" x14ac:dyDescent="0.2"/>
    <row r="43" ht="15" customHeight="1" x14ac:dyDescent="0.2"/>
    <row r="44" ht="15.75" customHeight="1" x14ac:dyDescent="0.2"/>
    <row r="45" ht="14.25" customHeight="1" x14ac:dyDescent="0.2"/>
    <row r="46" ht="27.75" customHeight="1" x14ac:dyDescent="0.2"/>
    <row r="47" ht="18.75" customHeight="1" x14ac:dyDescent="0.2"/>
    <row r="48" ht="18" customHeight="1" x14ac:dyDescent="0.2"/>
    <row r="49" ht="14.25" customHeight="1" x14ac:dyDescent="0.2"/>
    <row r="50" ht="17.25" customHeight="1" x14ac:dyDescent="0.2"/>
    <row r="51" ht="15.75" customHeight="1" x14ac:dyDescent="0.2"/>
    <row r="52" ht="15" customHeight="1" x14ac:dyDescent="0.2"/>
    <row r="53" ht="15" customHeight="1" x14ac:dyDescent="0.2"/>
    <row r="54" ht="12.75" customHeight="1" x14ac:dyDescent="0.2"/>
    <row r="55" ht="12.75" customHeight="1" x14ac:dyDescent="0.2"/>
    <row r="56" ht="13.5" customHeight="1" x14ac:dyDescent="0.2"/>
    <row r="57" ht="18" customHeight="1" x14ac:dyDescent="0.2"/>
    <row r="58" ht="21" customHeight="1" x14ac:dyDescent="0.2"/>
    <row r="59" ht="12.75" customHeight="1" x14ac:dyDescent="0.2"/>
    <row r="60" ht="17.25" customHeight="1" x14ac:dyDescent="0.2"/>
    <row r="61" ht="12.75" customHeight="1" x14ac:dyDescent="0.2"/>
    <row r="62" ht="12.75" customHeight="1" x14ac:dyDescent="0.2"/>
    <row r="63" ht="14.25" customHeight="1" x14ac:dyDescent="0.2"/>
    <row r="64" ht="14.25" customHeight="1" x14ac:dyDescent="0.2"/>
    <row r="65" spans="13:17" ht="12.75" customHeight="1" x14ac:dyDescent="0.2">
      <c r="N65" s="169"/>
      <c r="O65" s="170"/>
      <c r="P65" s="170"/>
      <c r="Q65" s="170"/>
    </row>
    <row r="66" spans="13:17" ht="12.75" customHeight="1" x14ac:dyDescent="0.2"/>
    <row r="67" spans="13:17" ht="12.75" customHeight="1" x14ac:dyDescent="0.2"/>
    <row r="68" spans="13:17" ht="12.75" customHeight="1" x14ac:dyDescent="0.2"/>
    <row r="69" spans="13:17" ht="18.75" customHeight="1" x14ac:dyDescent="0.2"/>
    <row r="70" spans="13:17" ht="21" customHeight="1" x14ac:dyDescent="0.2"/>
    <row r="71" spans="13:17" ht="15.75" customHeight="1" x14ac:dyDescent="0.2"/>
    <row r="72" spans="13:17" ht="12.75" customHeight="1" x14ac:dyDescent="0.2"/>
    <row r="73" spans="13:17" ht="24.75" customHeight="1" x14ac:dyDescent="0.2"/>
    <row r="74" spans="13:17" ht="12" customHeight="1" x14ac:dyDescent="0.2">
      <c r="M74" s="171"/>
    </row>
    <row r="75" spans="13:17" ht="12.75" customHeight="1" x14ac:dyDescent="0.2">
      <c r="M75" s="172"/>
    </row>
    <row r="76" spans="13:17" ht="22.5" customHeight="1" x14ac:dyDescent="0.2">
      <c r="M76" s="173"/>
    </row>
    <row r="77" spans="13:17" ht="23.25" customHeight="1" x14ac:dyDescent="0.2"/>
    <row r="78" spans="13:17" ht="17.25" customHeight="1" x14ac:dyDescent="0.2">
      <c r="M78" s="174"/>
      <c r="N78" s="175"/>
      <c r="O78" s="176"/>
    </row>
    <row r="79" spans="13:17" x14ac:dyDescent="0.2">
      <c r="M79" s="174"/>
      <c r="N79" s="175"/>
      <c r="O79" s="176"/>
    </row>
    <row r="80" spans="13:17" x14ac:dyDescent="0.2">
      <c r="M80" s="174"/>
      <c r="N80" s="175"/>
      <c r="O80" s="176"/>
    </row>
    <row r="81" ht="18.75" customHeight="1" x14ac:dyDescent="0.2"/>
    <row r="82" ht="12" customHeight="1" x14ac:dyDescent="0.2"/>
    <row r="83" ht="16.5" customHeight="1" x14ac:dyDescent="0.2"/>
    <row r="85" ht="12.75" customHeight="1" x14ac:dyDescent="0.2"/>
    <row r="87" ht="20.25" customHeight="1" x14ac:dyDescent="0.2"/>
    <row r="88" ht="19.5" customHeight="1" x14ac:dyDescent="0.2"/>
    <row r="89" ht="15.75" customHeight="1" x14ac:dyDescent="0.2"/>
    <row r="90" ht="14.25" customHeight="1" x14ac:dyDescent="0.2"/>
    <row r="91" ht="18" customHeight="1" x14ac:dyDescent="0.2"/>
    <row r="92" ht="18" customHeight="1" x14ac:dyDescent="0.2"/>
    <row r="93" ht="14.25" customHeight="1" x14ac:dyDescent="0.2"/>
    <row r="94" ht="14.25" customHeight="1" x14ac:dyDescent="0.2"/>
    <row r="95" ht="15" customHeight="1" x14ac:dyDescent="0.2"/>
    <row r="96" ht="14.25" customHeight="1" x14ac:dyDescent="0.2"/>
    <row r="97" spans="1:12" ht="21.75" customHeight="1" x14ac:dyDescent="0.2"/>
    <row r="98" spans="1:12" ht="33.75" customHeight="1" x14ac:dyDescent="0.2"/>
    <row r="99" spans="1:12" ht="16.5" customHeight="1" x14ac:dyDescent="0.2"/>
    <row r="100" spans="1:12" ht="24" customHeight="1" x14ac:dyDescent="0.2"/>
    <row r="101" spans="1:12" ht="16.5" customHeight="1" x14ac:dyDescent="0.2"/>
    <row r="102" spans="1:12" ht="16.5" customHeight="1" x14ac:dyDescent="0.2"/>
    <row r="103" spans="1:12" ht="46.5" customHeight="1" x14ac:dyDescent="0.2"/>
    <row r="104" spans="1:12" ht="55.5" customHeight="1" x14ac:dyDescent="0.2"/>
    <row r="105" spans="1:12" ht="54" customHeight="1" x14ac:dyDescent="0.2"/>
    <row r="106" spans="1:12" ht="30" customHeight="1" x14ac:dyDescent="0.2"/>
    <row r="107" spans="1:12" ht="27" customHeight="1" x14ac:dyDescent="0.2"/>
    <row r="108" spans="1:12" x14ac:dyDescent="0.2">
      <c r="A108" s="177"/>
      <c r="B108" s="177"/>
      <c r="C108" s="177"/>
      <c r="D108" s="177"/>
      <c r="E108" s="177"/>
      <c r="F108" s="177"/>
      <c r="G108" s="177"/>
      <c r="H108" s="177"/>
      <c r="I108" s="177"/>
      <c r="J108" s="177"/>
      <c r="K108" s="177"/>
      <c r="L108" s="177"/>
    </row>
    <row r="110" spans="1:12" x14ac:dyDescent="0.2">
      <c r="A110" s="168"/>
      <c r="B110" s="168"/>
      <c r="C110" s="168"/>
      <c r="D110" s="168"/>
      <c r="E110" s="168"/>
      <c r="F110" s="168"/>
      <c r="G110" s="168"/>
      <c r="H110" s="168"/>
      <c r="I110" s="168"/>
      <c r="J110" s="168"/>
      <c r="K110" s="168"/>
      <c r="L110" s="168"/>
    </row>
  </sheetData>
  <mergeCells count="47">
    <mergeCell ref="A1:B1"/>
    <mergeCell ref="C1:G1"/>
    <mergeCell ref="H1:L2"/>
    <mergeCell ref="A2:B2"/>
    <mergeCell ref="C2:G2"/>
    <mergeCell ref="A3:L3"/>
    <mergeCell ref="A4:E4"/>
    <mergeCell ref="A5:D5"/>
    <mergeCell ref="A6:A9"/>
    <mergeCell ref="B6:D6"/>
    <mergeCell ref="B7:D7"/>
    <mergeCell ref="B8:D8"/>
    <mergeCell ref="B9:D9"/>
    <mergeCell ref="A20:A21"/>
    <mergeCell ref="B20:D20"/>
    <mergeCell ref="B21:D21"/>
    <mergeCell ref="A10:A13"/>
    <mergeCell ref="B10:D10"/>
    <mergeCell ref="B11:D11"/>
    <mergeCell ref="B12:D12"/>
    <mergeCell ref="B13:D13"/>
    <mergeCell ref="A14:A15"/>
    <mergeCell ref="B14:D14"/>
    <mergeCell ref="B15:D15"/>
    <mergeCell ref="A16:A18"/>
    <mergeCell ref="B16:D16"/>
    <mergeCell ref="B17:D17"/>
    <mergeCell ref="B18:D18"/>
    <mergeCell ref="A19:D19"/>
    <mergeCell ref="A30:D30"/>
    <mergeCell ref="A22:A23"/>
    <mergeCell ref="B22:D22"/>
    <mergeCell ref="B23:D23"/>
    <mergeCell ref="A24:A25"/>
    <mergeCell ref="B24:D24"/>
    <mergeCell ref="B25:D25"/>
    <mergeCell ref="A26:D26"/>
    <mergeCell ref="A27:D27"/>
    <mergeCell ref="A28:D28"/>
    <mergeCell ref="A29:D29"/>
    <mergeCell ref="A110:L110"/>
    <mergeCell ref="N65:Q65"/>
    <mergeCell ref="M74:M76"/>
    <mergeCell ref="M78:O78"/>
    <mergeCell ref="M79:O79"/>
    <mergeCell ref="M80:O80"/>
    <mergeCell ref="A108:L108"/>
  </mergeCells>
  <pageMargins left="0.75" right="0.75" top="1" bottom="1" header="0.5" footer="0.5"/>
  <pageSetup paperSize="9" scale="76" orientation="landscape" r:id="rId1"/>
  <headerFooter alignWithMargins="0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1"/>
  <sheetViews>
    <sheetView zoomScaleNormal="100" zoomScaleSheetLayoutView="100" workbookViewId="0">
      <selection activeCell="J30" sqref="J30"/>
    </sheetView>
  </sheetViews>
  <sheetFormatPr defaultRowHeight="12.75" x14ac:dyDescent="0.2"/>
  <cols>
    <col min="1" max="1" width="42.42578125" customWidth="1"/>
    <col min="2" max="2" width="19.140625" bestFit="1" customWidth="1"/>
    <col min="3" max="3" width="3" style="33" bestFit="1" customWidth="1"/>
    <col min="4" max="4" width="12.42578125" customWidth="1"/>
    <col min="5" max="5" width="11.42578125" customWidth="1"/>
    <col min="6" max="6" width="10.140625" customWidth="1"/>
    <col min="7" max="7" width="10" customWidth="1"/>
    <col min="8" max="8" width="10.85546875" customWidth="1"/>
    <col min="9" max="9" width="13.5703125" customWidth="1"/>
    <col min="10" max="10" width="14" customWidth="1"/>
  </cols>
  <sheetData>
    <row r="1" spans="1:10" ht="15.75" x14ac:dyDescent="0.2">
      <c r="A1" s="218" t="s">
        <v>87</v>
      </c>
      <c r="B1" s="219"/>
      <c r="C1" s="219"/>
      <c r="D1" s="219"/>
      <c r="E1" s="219"/>
      <c r="F1" s="219"/>
      <c r="G1" s="219"/>
      <c r="H1" s="219"/>
      <c r="I1" s="219"/>
      <c r="J1" s="220"/>
    </row>
    <row r="2" spans="1:10" ht="112.5" x14ac:dyDescent="0.2">
      <c r="A2" s="221" t="s">
        <v>13</v>
      </c>
      <c r="B2" s="222"/>
      <c r="C2" s="223"/>
      <c r="D2" s="18" t="s">
        <v>288</v>
      </c>
      <c r="E2" s="18" t="s">
        <v>289</v>
      </c>
      <c r="F2" s="19" t="s">
        <v>219</v>
      </c>
      <c r="G2" s="18" t="s">
        <v>220</v>
      </c>
      <c r="H2" s="18" t="s">
        <v>290</v>
      </c>
      <c r="I2" s="18" t="s">
        <v>291</v>
      </c>
      <c r="J2" s="16" t="s">
        <v>306</v>
      </c>
    </row>
    <row r="3" spans="1:10" s="14" customFormat="1" ht="9.75" x14ac:dyDescent="0.2">
      <c r="A3" s="208">
        <v>0</v>
      </c>
      <c r="B3" s="209"/>
      <c r="C3" s="32"/>
      <c r="D3" s="20">
        <v>1</v>
      </c>
      <c r="E3" s="26">
        <v>2</v>
      </c>
      <c r="F3" s="26">
        <v>3</v>
      </c>
      <c r="G3" s="26">
        <v>4</v>
      </c>
      <c r="H3" s="27">
        <v>5</v>
      </c>
      <c r="I3" s="27">
        <v>6</v>
      </c>
      <c r="J3" s="27">
        <v>7</v>
      </c>
    </row>
    <row r="4" spans="1:10" ht="12.75" customHeight="1" x14ac:dyDescent="0.2">
      <c r="A4" s="179" t="s">
        <v>97</v>
      </c>
      <c r="B4" s="85" t="s">
        <v>51</v>
      </c>
      <c r="C4" s="28">
        <v>1</v>
      </c>
      <c r="D4" s="112"/>
      <c r="E4" s="67"/>
      <c r="F4" s="67"/>
      <c r="G4" s="67"/>
      <c r="H4" s="70"/>
      <c r="I4" s="70"/>
      <c r="J4" s="70"/>
    </row>
    <row r="5" spans="1:10" ht="12.75" customHeight="1" x14ac:dyDescent="0.2">
      <c r="A5" s="210"/>
      <c r="B5" s="85" t="s">
        <v>50</v>
      </c>
      <c r="C5" s="28">
        <v>2</v>
      </c>
      <c r="D5" s="83"/>
      <c r="E5" s="67"/>
      <c r="F5" s="67"/>
      <c r="G5" s="67"/>
      <c r="H5" s="70"/>
      <c r="I5" s="70"/>
      <c r="J5" s="70"/>
    </row>
    <row r="6" spans="1:10" ht="12" customHeight="1" x14ac:dyDescent="0.2">
      <c r="A6" s="210"/>
      <c r="B6" s="85" t="s">
        <v>52</v>
      </c>
      <c r="C6" s="28">
        <v>3</v>
      </c>
      <c r="D6" s="83">
        <v>7</v>
      </c>
      <c r="E6" s="67">
        <v>6</v>
      </c>
      <c r="F6" s="67">
        <v>21</v>
      </c>
      <c r="G6" s="67">
        <v>5</v>
      </c>
      <c r="H6" s="68">
        <v>4</v>
      </c>
      <c r="I6" s="68">
        <v>2</v>
      </c>
      <c r="J6" s="68">
        <v>0</v>
      </c>
    </row>
    <row r="7" spans="1:10" ht="12.75" customHeight="1" x14ac:dyDescent="0.2">
      <c r="A7" s="185" t="s">
        <v>53</v>
      </c>
      <c r="B7" s="37" t="s">
        <v>85</v>
      </c>
      <c r="C7" s="21">
        <v>4</v>
      </c>
      <c r="D7" s="83">
        <v>4</v>
      </c>
      <c r="E7" s="67">
        <v>4</v>
      </c>
      <c r="F7" s="67">
        <v>4</v>
      </c>
      <c r="G7" s="67">
        <v>4</v>
      </c>
      <c r="H7" s="68">
        <v>0</v>
      </c>
      <c r="I7" s="68">
        <v>0</v>
      </c>
      <c r="J7" s="68">
        <v>0</v>
      </c>
    </row>
    <row r="8" spans="1:10" ht="12.75" customHeight="1" x14ac:dyDescent="0.2">
      <c r="A8" s="224"/>
      <c r="B8" s="57" t="s">
        <v>109</v>
      </c>
      <c r="C8" s="28">
        <v>5</v>
      </c>
      <c r="D8" s="83">
        <v>1</v>
      </c>
      <c r="E8" s="67">
        <v>1</v>
      </c>
      <c r="F8" s="67">
        <v>1</v>
      </c>
      <c r="G8" s="67">
        <v>1</v>
      </c>
      <c r="H8" s="70">
        <v>0</v>
      </c>
      <c r="I8" s="70">
        <v>0</v>
      </c>
      <c r="J8" s="70">
        <v>0</v>
      </c>
    </row>
    <row r="9" spans="1:10" ht="12.75" customHeight="1" x14ac:dyDescent="0.2">
      <c r="A9" s="224"/>
      <c r="B9" s="57" t="s">
        <v>110</v>
      </c>
      <c r="C9" s="28">
        <v>6</v>
      </c>
      <c r="D9" s="66">
        <v>3</v>
      </c>
      <c r="E9" s="67">
        <v>3</v>
      </c>
      <c r="F9" s="67">
        <v>3</v>
      </c>
      <c r="G9" s="67">
        <v>3</v>
      </c>
      <c r="H9" s="70">
        <v>0</v>
      </c>
      <c r="I9" s="70">
        <v>0</v>
      </c>
      <c r="J9" s="70">
        <v>0</v>
      </c>
    </row>
    <row r="10" spans="1:10" ht="12.75" customHeight="1" x14ac:dyDescent="0.2">
      <c r="A10" s="186"/>
      <c r="B10" s="57" t="s">
        <v>111</v>
      </c>
      <c r="C10" s="28">
        <v>7</v>
      </c>
      <c r="D10" s="66">
        <v>2</v>
      </c>
      <c r="E10" s="67">
        <v>2</v>
      </c>
      <c r="F10" s="67">
        <v>2</v>
      </c>
      <c r="G10" s="67">
        <v>2</v>
      </c>
      <c r="H10" s="70">
        <v>0</v>
      </c>
      <c r="I10" s="70">
        <v>0</v>
      </c>
      <c r="J10" s="70">
        <v>0</v>
      </c>
    </row>
    <row r="11" spans="1:10" ht="12.75" customHeight="1" x14ac:dyDescent="0.2">
      <c r="A11" s="179" t="s">
        <v>303</v>
      </c>
      <c r="B11" s="57" t="s">
        <v>109</v>
      </c>
      <c r="C11" s="28">
        <v>8</v>
      </c>
      <c r="D11" s="66">
        <v>20</v>
      </c>
      <c r="E11" s="67">
        <v>20</v>
      </c>
      <c r="F11" s="67">
        <v>25</v>
      </c>
      <c r="G11" s="67">
        <v>17</v>
      </c>
      <c r="H11" s="70">
        <v>5</v>
      </c>
      <c r="I11" s="70">
        <v>3</v>
      </c>
      <c r="J11" s="70">
        <v>0</v>
      </c>
    </row>
    <row r="12" spans="1:10" ht="12.75" customHeight="1" x14ac:dyDescent="0.2">
      <c r="A12" s="210"/>
      <c r="B12" s="57" t="s">
        <v>110</v>
      </c>
      <c r="C12" s="28">
        <v>9</v>
      </c>
      <c r="D12" s="66">
        <v>3</v>
      </c>
      <c r="E12" s="67">
        <v>3</v>
      </c>
      <c r="F12" s="67">
        <v>4</v>
      </c>
      <c r="G12" s="67">
        <v>2</v>
      </c>
      <c r="H12" s="70">
        <v>0</v>
      </c>
      <c r="I12" s="70">
        <v>0</v>
      </c>
      <c r="J12" s="70">
        <v>0</v>
      </c>
    </row>
    <row r="13" spans="1:10" x14ac:dyDescent="0.2">
      <c r="A13" s="210"/>
      <c r="B13" s="57" t="s">
        <v>111</v>
      </c>
      <c r="C13" s="28">
        <v>10</v>
      </c>
      <c r="D13" s="66">
        <v>16</v>
      </c>
      <c r="E13" s="67">
        <v>16</v>
      </c>
      <c r="F13" s="67">
        <v>22</v>
      </c>
      <c r="G13" s="67">
        <v>14</v>
      </c>
      <c r="H13" s="70">
        <v>6</v>
      </c>
      <c r="I13" s="70">
        <v>4</v>
      </c>
      <c r="J13" s="70">
        <v>1</v>
      </c>
    </row>
    <row r="14" spans="1:10" ht="12.75" customHeight="1" x14ac:dyDescent="0.2">
      <c r="A14" s="210" t="s">
        <v>100</v>
      </c>
      <c r="B14" s="37" t="s">
        <v>51</v>
      </c>
      <c r="C14" s="28">
        <v>11</v>
      </c>
      <c r="D14" s="66"/>
      <c r="E14" s="67"/>
      <c r="F14" s="67"/>
      <c r="G14" s="67"/>
      <c r="H14" s="91"/>
      <c r="I14" s="91"/>
      <c r="J14" s="91"/>
    </row>
    <row r="15" spans="1:10" ht="12.75" customHeight="1" x14ac:dyDescent="0.2">
      <c r="A15" s="210"/>
      <c r="B15" s="37" t="s">
        <v>50</v>
      </c>
      <c r="C15" s="28">
        <v>12</v>
      </c>
      <c r="D15" s="66">
        <v>1</v>
      </c>
      <c r="E15" s="67">
        <v>1</v>
      </c>
      <c r="F15" s="67">
        <v>0</v>
      </c>
      <c r="G15" s="67">
        <v>0</v>
      </c>
      <c r="H15" s="91">
        <v>0</v>
      </c>
      <c r="I15" s="91">
        <v>0</v>
      </c>
      <c r="J15" s="91">
        <v>0</v>
      </c>
    </row>
    <row r="16" spans="1:10" ht="12.75" customHeight="1" x14ac:dyDescent="0.2">
      <c r="A16" s="210"/>
      <c r="B16" s="37" t="s">
        <v>52</v>
      </c>
      <c r="C16" s="28">
        <v>13</v>
      </c>
      <c r="D16" s="66">
        <v>6</v>
      </c>
      <c r="E16" s="67">
        <v>6</v>
      </c>
      <c r="F16" s="67">
        <v>14</v>
      </c>
      <c r="G16" s="67">
        <v>5</v>
      </c>
      <c r="H16" s="91">
        <v>9</v>
      </c>
      <c r="I16" s="91">
        <v>5</v>
      </c>
      <c r="J16" s="91">
        <v>1</v>
      </c>
    </row>
    <row r="17" spans="1:10" ht="12" customHeight="1" x14ac:dyDescent="0.2">
      <c r="A17" s="225" t="s">
        <v>55</v>
      </c>
      <c r="B17" s="37" t="s">
        <v>85</v>
      </c>
      <c r="C17" s="28">
        <v>14</v>
      </c>
      <c r="D17" s="66">
        <v>338</v>
      </c>
      <c r="E17" s="67">
        <v>316</v>
      </c>
      <c r="F17" s="67">
        <v>197</v>
      </c>
      <c r="G17" s="67">
        <v>180</v>
      </c>
      <c r="H17" s="91">
        <v>46</v>
      </c>
      <c r="I17" s="91">
        <v>24</v>
      </c>
      <c r="J17" s="91">
        <v>0</v>
      </c>
    </row>
    <row r="18" spans="1:10" ht="13.5" customHeight="1" x14ac:dyDescent="0.2">
      <c r="A18" s="210"/>
      <c r="B18" s="57" t="s">
        <v>51</v>
      </c>
      <c r="C18" s="28">
        <v>15</v>
      </c>
      <c r="D18" s="66">
        <v>88</v>
      </c>
      <c r="E18" s="67">
        <v>86</v>
      </c>
      <c r="F18" s="67">
        <v>62</v>
      </c>
      <c r="G18" s="67">
        <v>56</v>
      </c>
      <c r="H18" s="91">
        <v>13</v>
      </c>
      <c r="I18" s="91">
        <v>8</v>
      </c>
      <c r="J18" s="91">
        <v>0</v>
      </c>
    </row>
    <row r="19" spans="1:10" ht="12.75" customHeight="1" x14ac:dyDescent="0.2">
      <c r="A19" s="210"/>
      <c r="B19" s="57" t="s">
        <v>50</v>
      </c>
      <c r="C19" s="28">
        <v>16</v>
      </c>
      <c r="D19" s="66">
        <v>148</v>
      </c>
      <c r="E19" s="67">
        <v>140</v>
      </c>
      <c r="F19" s="67">
        <v>81</v>
      </c>
      <c r="G19" s="67">
        <v>76</v>
      </c>
      <c r="H19" s="91">
        <v>14</v>
      </c>
      <c r="I19" s="91">
        <v>9</v>
      </c>
      <c r="J19" s="91">
        <v>0</v>
      </c>
    </row>
    <row r="20" spans="1:10" ht="12.75" customHeight="1" x14ac:dyDescent="0.2">
      <c r="A20" s="210"/>
      <c r="B20" s="57" t="s">
        <v>52</v>
      </c>
      <c r="C20" s="28">
        <v>17</v>
      </c>
      <c r="D20" s="66">
        <v>293</v>
      </c>
      <c r="E20" s="67">
        <v>273</v>
      </c>
      <c r="F20" s="67">
        <v>167</v>
      </c>
      <c r="G20" s="67">
        <v>154</v>
      </c>
      <c r="H20" s="91">
        <v>42</v>
      </c>
      <c r="I20" s="91">
        <v>22</v>
      </c>
      <c r="J20" s="91">
        <v>0</v>
      </c>
    </row>
    <row r="21" spans="1:10" ht="12.75" customHeight="1" x14ac:dyDescent="0.2">
      <c r="A21" s="225" t="s">
        <v>112</v>
      </c>
      <c r="B21" s="57" t="s">
        <v>98</v>
      </c>
      <c r="C21" s="28">
        <v>18</v>
      </c>
      <c r="D21" s="66"/>
      <c r="E21" s="67"/>
      <c r="F21" s="67"/>
      <c r="G21" s="67"/>
      <c r="H21" s="91"/>
      <c r="I21" s="91"/>
      <c r="J21" s="91"/>
    </row>
    <row r="22" spans="1:10" ht="12.75" customHeight="1" x14ac:dyDescent="0.2">
      <c r="A22" s="225"/>
      <c r="B22" s="57" t="s">
        <v>113</v>
      </c>
      <c r="C22" s="28">
        <v>19</v>
      </c>
      <c r="D22" s="66">
        <v>19</v>
      </c>
      <c r="E22" s="67">
        <v>19</v>
      </c>
      <c r="F22" s="67">
        <v>12</v>
      </c>
      <c r="G22" s="82">
        <v>6</v>
      </c>
      <c r="H22" s="91">
        <v>0</v>
      </c>
      <c r="I22" s="91">
        <v>0</v>
      </c>
      <c r="J22" s="91">
        <v>0</v>
      </c>
    </row>
    <row r="23" spans="1:10" ht="12.75" customHeight="1" x14ac:dyDescent="0.2">
      <c r="A23" s="225"/>
      <c r="B23" s="57" t="s">
        <v>99</v>
      </c>
      <c r="C23" s="28">
        <v>20</v>
      </c>
      <c r="D23" s="66">
        <v>47</v>
      </c>
      <c r="E23" s="67">
        <v>47</v>
      </c>
      <c r="F23" s="67">
        <v>31</v>
      </c>
      <c r="G23" s="82">
        <v>23</v>
      </c>
      <c r="H23" s="91">
        <v>13</v>
      </c>
      <c r="I23" s="91">
        <v>3</v>
      </c>
      <c r="J23" s="91">
        <v>0</v>
      </c>
    </row>
    <row r="24" spans="1:10" ht="12.75" customHeight="1" x14ac:dyDescent="0.2">
      <c r="A24" s="227" t="s">
        <v>120</v>
      </c>
      <c r="B24" s="228"/>
      <c r="C24" s="28">
        <v>21</v>
      </c>
      <c r="D24" s="66">
        <v>10</v>
      </c>
      <c r="E24" s="67">
        <v>10</v>
      </c>
      <c r="F24" s="67">
        <v>31</v>
      </c>
      <c r="G24" s="82">
        <v>10</v>
      </c>
      <c r="H24" s="91">
        <v>30</v>
      </c>
      <c r="I24" s="91">
        <v>9</v>
      </c>
      <c r="J24" s="91">
        <v>1</v>
      </c>
    </row>
    <row r="25" spans="1:10" ht="39" customHeight="1" x14ac:dyDescent="0.2">
      <c r="A25" s="202" t="s">
        <v>175</v>
      </c>
      <c r="B25" s="203"/>
      <c r="C25" s="28">
        <v>22</v>
      </c>
      <c r="D25" s="66">
        <v>10</v>
      </c>
      <c r="E25" s="67">
        <v>9</v>
      </c>
      <c r="F25" s="67">
        <v>9</v>
      </c>
      <c r="G25" s="67">
        <v>7</v>
      </c>
      <c r="H25" s="91">
        <v>14</v>
      </c>
      <c r="I25" s="91">
        <v>1</v>
      </c>
      <c r="J25" s="91">
        <v>1</v>
      </c>
    </row>
    <row r="26" spans="1:10" x14ac:dyDescent="0.2">
      <c r="A26" s="202" t="s">
        <v>65</v>
      </c>
      <c r="B26" s="203"/>
      <c r="C26" s="28">
        <v>23</v>
      </c>
      <c r="D26" s="66">
        <v>18</v>
      </c>
      <c r="E26" s="67">
        <v>18</v>
      </c>
      <c r="F26" s="67">
        <v>23</v>
      </c>
      <c r="G26" s="67">
        <v>17</v>
      </c>
      <c r="H26" s="91">
        <v>10</v>
      </c>
      <c r="I26" s="91">
        <v>7</v>
      </c>
      <c r="J26" s="91">
        <v>0</v>
      </c>
    </row>
    <row r="27" spans="1:10" x14ac:dyDescent="0.2">
      <c r="A27" s="202" t="s">
        <v>114</v>
      </c>
      <c r="B27" s="203"/>
      <c r="C27" s="28">
        <v>24</v>
      </c>
      <c r="D27" s="66">
        <v>2</v>
      </c>
      <c r="E27" s="67">
        <v>2</v>
      </c>
      <c r="F27" s="67">
        <v>1</v>
      </c>
      <c r="G27" s="67">
        <v>1</v>
      </c>
      <c r="H27" s="91">
        <v>0</v>
      </c>
      <c r="I27" s="91">
        <v>0</v>
      </c>
      <c r="J27" s="91">
        <v>0</v>
      </c>
    </row>
    <row r="28" spans="1:10" x14ac:dyDescent="0.2">
      <c r="A28" s="202" t="s">
        <v>18</v>
      </c>
      <c r="B28" s="203"/>
      <c r="C28" s="28">
        <v>25</v>
      </c>
      <c r="D28" s="66"/>
      <c r="E28" s="67"/>
      <c r="F28" s="67"/>
      <c r="G28" s="67"/>
      <c r="H28" s="91"/>
      <c r="I28" s="91"/>
      <c r="J28" s="91"/>
    </row>
    <row r="29" spans="1:10" x14ac:dyDescent="0.2">
      <c r="A29" s="202" t="s">
        <v>115</v>
      </c>
      <c r="B29" s="203"/>
      <c r="C29" s="28">
        <v>26</v>
      </c>
      <c r="D29" s="66">
        <v>54</v>
      </c>
      <c r="E29" s="67">
        <v>52</v>
      </c>
      <c r="F29" s="67">
        <v>20</v>
      </c>
      <c r="G29" s="67">
        <v>18</v>
      </c>
      <c r="H29" s="71">
        <v>2</v>
      </c>
      <c r="I29" s="71">
        <v>2</v>
      </c>
      <c r="J29" s="71">
        <v>0</v>
      </c>
    </row>
    <row r="30" spans="1:10" x14ac:dyDescent="0.2">
      <c r="A30" s="202" t="s">
        <v>116</v>
      </c>
      <c r="B30" s="203"/>
      <c r="C30" s="28">
        <v>27</v>
      </c>
      <c r="D30" s="66">
        <v>37</v>
      </c>
      <c r="E30" s="67">
        <v>35</v>
      </c>
      <c r="F30" s="67">
        <v>39</v>
      </c>
      <c r="G30" s="67">
        <v>22</v>
      </c>
      <c r="H30" s="71">
        <v>18</v>
      </c>
      <c r="I30" s="71">
        <v>6</v>
      </c>
      <c r="J30" s="71">
        <v>1</v>
      </c>
    </row>
    <row r="31" spans="1:10" ht="36.75" customHeight="1" x14ac:dyDescent="0.2">
      <c r="A31" s="226" t="s">
        <v>304</v>
      </c>
      <c r="B31" s="226"/>
      <c r="C31" s="226"/>
      <c r="D31" s="226"/>
      <c r="E31" s="226"/>
      <c r="F31" s="226"/>
      <c r="G31" s="226"/>
      <c r="H31" s="226"/>
      <c r="I31" s="226"/>
      <c r="J31" s="226"/>
    </row>
  </sheetData>
  <customSheetViews>
    <customSheetView guid="{83F79CE2-046C-4A7E-A06B-AAF74FEB134B}" showPageBreaks="1" hiddenColumns="1" view="pageBreakPreview" topLeftCell="A13">
      <selection activeCell="I33" sqref="A1:IV65536"/>
      <pageMargins left="0.75" right="0.75" top="1" bottom="1" header="0.5" footer="0.5"/>
      <pageSetup paperSize="9" orientation="landscape" r:id="rId1"/>
      <headerFooter alignWithMargins="0"/>
    </customSheetView>
  </customSheetViews>
  <mergeCells count="17">
    <mergeCell ref="A17:A20"/>
    <mergeCell ref="A31:J31"/>
    <mergeCell ref="A21:A23"/>
    <mergeCell ref="A24:B24"/>
    <mergeCell ref="A25:B25"/>
    <mergeCell ref="A30:B30"/>
    <mergeCell ref="A29:B29"/>
    <mergeCell ref="A28:B28"/>
    <mergeCell ref="A27:B27"/>
    <mergeCell ref="A26:B26"/>
    <mergeCell ref="A1:J1"/>
    <mergeCell ref="A2:C2"/>
    <mergeCell ref="A3:B3"/>
    <mergeCell ref="A11:A13"/>
    <mergeCell ref="A14:A16"/>
    <mergeCell ref="A4:A6"/>
    <mergeCell ref="A7:A10"/>
  </mergeCells>
  <phoneticPr fontId="3" type="noConversion"/>
  <pageMargins left="0.75" right="0.75" top="1" bottom="1" header="0.5" footer="0.5"/>
  <pageSetup paperSize="9" scale="85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9DA19-7FB3-42A3-96F6-15505D678C3F}">
  <sheetPr>
    <pageSetUpPr autoPageBreaks="0"/>
  </sheetPr>
  <dimension ref="A1:K33"/>
  <sheetViews>
    <sheetView zoomScaleNormal="118" workbookViewId="0">
      <selection activeCell="B15" sqref="B15"/>
    </sheetView>
  </sheetViews>
  <sheetFormatPr defaultRowHeight="12.75" x14ac:dyDescent="0.2"/>
  <cols>
    <col min="1" max="1" width="24.85546875" customWidth="1"/>
    <col min="2" max="2" width="10.7109375" customWidth="1"/>
    <col min="3" max="3" width="2.7109375" style="36" customWidth="1"/>
    <col min="4" max="4" width="12.7109375" customWidth="1"/>
    <col min="5" max="5" width="13" customWidth="1"/>
    <col min="6" max="6" width="11" customWidth="1"/>
    <col min="8" max="8" width="12.5703125" customWidth="1"/>
    <col min="9" max="9" width="11.5703125" customWidth="1"/>
    <col min="10" max="10" width="12.7109375" customWidth="1"/>
  </cols>
  <sheetData>
    <row r="1" spans="1:10" s="90" customFormat="1" ht="12.75" customHeight="1" x14ac:dyDescent="0.2">
      <c r="A1" s="87" t="s">
        <v>88</v>
      </c>
      <c r="B1" s="88"/>
      <c r="C1" s="88"/>
      <c r="D1" s="88"/>
      <c r="E1" s="88"/>
      <c r="F1" s="88"/>
      <c r="G1" s="88"/>
      <c r="H1" s="88"/>
      <c r="I1" s="88"/>
      <c r="J1" s="89"/>
    </row>
    <row r="2" spans="1:10" ht="123.75" x14ac:dyDescent="0.2">
      <c r="A2" s="229" t="s">
        <v>292</v>
      </c>
      <c r="B2" s="230"/>
      <c r="C2" s="231"/>
      <c r="D2" s="18" t="s">
        <v>288</v>
      </c>
      <c r="E2" s="18" t="s">
        <v>289</v>
      </c>
      <c r="F2" s="19" t="s">
        <v>219</v>
      </c>
      <c r="G2" s="18" t="s">
        <v>220</v>
      </c>
      <c r="H2" s="18" t="s">
        <v>290</v>
      </c>
      <c r="I2" s="18" t="s">
        <v>291</v>
      </c>
      <c r="J2" s="16" t="s">
        <v>306</v>
      </c>
    </row>
    <row r="3" spans="1:10" s="14" customFormat="1" ht="10.5" customHeight="1" x14ac:dyDescent="0.2">
      <c r="A3" s="209">
        <v>0</v>
      </c>
      <c r="B3" s="209"/>
      <c r="C3" s="232"/>
      <c r="D3" s="20">
        <v>1</v>
      </c>
      <c r="E3" s="26">
        <v>2</v>
      </c>
      <c r="F3" s="26">
        <v>3</v>
      </c>
      <c r="G3" s="26">
        <v>4</v>
      </c>
      <c r="H3" s="27">
        <v>5</v>
      </c>
      <c r="I3" s="27">
        <v>6</v>
      </c>
      <c r="J3" s="27">
        <v>7</v>
      </c>
    </row>
    <row r="4" spans="1:10" ht="10.5" customHeight="1" x14ac:dyDescent="0.2">
      <c r="A4" s="233" t="s">
        <v>216</v>
      </c>
      <c r="B4" s="233"/>
      <c r="C4" s="21">
        <v>1</v>
      </c>
      <c r="D4" s="66"/>
      <c r="E4" s="67"/>
      <c r="F4" s="67"/>
      <c r="G4" s="67"/>
      <c r="H4" s="71"/>
      <c r="I4" s="71"/>
      <c r="J4" s="71"/>
    </row>
    <row r="5" spans="1:10" x14ac:dyDescent="0.2">
      <c r="A5" s="193" t="s">
        <v>221</v>
      </c>
      <c r="B5" s="138" t="s">
        <v>215</v>
      </c>
      <c r="C5" s="21">
        <v>2</v>
      </c>
      <c r="D5" s="66"/>
      <c r="E5" s="67"/>
      <c r="F5" s="67"/>
      <c r="G5" s="67"/>
      <c r="H5" s="71"/>
      <c r="I5" s="71"/>
      <c r="J5" s="71"/>
    </row>
    <row r="6" spans="1:10" ht="10.5" customHeight="1" x14ac:dyDescent="0.2">
      <c r="A6" s="198"/>
      <c r="B6" s="138" t="s">
        <v>33</v>
      </c>
      <c r="C6" s="21">
        <v>3</v>
      </c>
      <c r="D6" s="66"/>
      <c r="E6" s="67"/>
      <c r="F6" s="67"/>
      <c r="G6" s="67"/>
      <c r="H6" s="71"/>
      <c r="I6" s="71"/>
      <c r="J6" s="71"/>
    </row>
    <row r="7" spans="1:10" ht="10.5" customHeight="1" x14ac:dyDescent="0.2">
      <c r="A7" s="198"/>
      <c r="B7" s="138" t="s">
        <v>34</v>
      </c>
      <c r="C7" s="21">
        <v>4</v>
      </c>
      <c r="D7" s="66"/>
      <c r="E7" s="67"/>
      <c r="F7" s="67"/>
      <c r="G7" s="67"/>
      <c r="H7" s="71"/>
      <c r="I7" s="71"/>
      <c r="J7" s="71"/>
    </row>
    <row r="8" spans="1:10" ht="10.5" customHeight="1" x14ac:dyDescent="0.2">
      <c r="A8" s="198"/>
      <c r="B8" s="138" t="s">
        <v>35</v>
      </c>
      <c r="C8" s="21">
        <v>5</v>
      </c>
      <c r="D8" s="66"/>
      <c r="E8" s="67"/>
      <c r="F8" s="67"/>
      <c r="G8" s="67"/>
      <c r="H8" s="71"/>
      <c r="I8" s="71"/>
      <c r="J8" s="71"/>
    </row>
    <row r="9" spans="1:10" ht="13.5" customHeight="1" x14ac:dyDescent="0.2">
      <c r="A9" s="198"/>
      <c r="B9" s="138" t="s">
        <v>28</v>
      </c>
      <c r="C9" s="21">
        <v>6</v>
      </c>
      <c r="D9" s="66"/>
      <c r="E9" s="67"/>
      <c r="F9" s="67"/>
      <c r="G9" s="67"/>
      <c r="H9" s="71"/>
      <c r="I9" s="71"/>
      <c r="J9" s="71"/>
    </row>
    <row r="10" spans="1:10" ht="12.75" customHeight="1" x14ac:dyDescent="0.2">
      <c r="A10" s="193" t="s">
        <v>222</v>
      </c>
      <c r="B10" s="138" t="s">
        <v>215</v>
      </c>
      <c r="C10" s="21">
        <v>7</v>
      </c>
      <c r="D10" s="66"/>
      <c r="E10" s="67"/>
      <c r="F10" s="67"/>
      <c r="G10" s="67"/>
      <c r="H10" s="71"/>
      <c r="I10" s="71"/>
      <c r="J10" s="71"/>
    </row>
    <row r="11" spans="1:10" ht="12.75" customHeight="1" x14ac:dyDescent="0.2">
      <c r="A11" s="198"/>
      <c r="B11" s="138" t="s">
        <v>33</v>
      </c>
      <c r="C11" s="21">
        <v>8</v>
      </c>
      <c r="D11" s="66"/>
      <c r="E11" s="67"/>
      <c r="F11" s="67"/>
      <c r="G11" s="67"/>
      <c r="H11" s="71"/>
      <c r="I11" s="71"/>
      <c r="J11" s="71"/>
    </row>
    <row r="12" spans="1:10" ht="12.75" customHeight="1" x14ac:dyDescent="0.2">
      <c r="A12" s="198"/>
      <c r="B12" s="138" t="s">
        <v>34</v>
      </c>
      <c r="C12" s="21">
        <v>9</v>
      </c>
      <c r="D12" s="66"/>
      <c r="E12" s="67"/>
      <c r="F12" s="67"/>
      <c r="G12" s="67"/>
      <c r="H12" s="71"/>
      <c r="I12" s="71"/>
      <c r="J12" s="71"/>
    </row>
    <row r="13" spans="1:10" ht="12.75" customHeight="1" x14ac:dyDescent="0.2">
      <c r="A13" s="198"/>
      <c r="B13" s="138" t="s">
        <v>35</v>
      </c>
      <c r="C13" s="21">
        <v>10</v>
      </c>
      <c r="D13" s="66"/>
      <c r="E13" s="67"/>
      <c r="F13" s="67"/>
      <c r="G13" s="67"/>
      <c r="H13" s="71"/>
      <c r="I13" s="71"/>
      <c r="J13" s="71"/>
    </row>
    <row r="14" spans="1:10" ht="12.75" customHeight="1" x14ac:dyDescent="0.2">
      <c r="A14" s="198"/>
      <c r="B14" s="138" t="s">
        <v>28</v>
      </c>
      <c r="C14" s="21">
        <v>11</v>
      </c>
      <c r="D14" s="66"/>
      <c r="E14" s="67"/>
      <c r="F14" s="67"/>
      <c r="G14" s="67"/>
      <c r="H14" s="71"/>
      <c r="I14" s="71"/>
      <c r="J14" s="71"/>
    </row>
    <row r="15" spans="1:10" ht="12.75" customHeight="1" x14ac:dyDescent="0.2">
      <c r="A15" s="194"/>
      <c r="B15" s="86" t="s">
        <v>214</v>
      </c>
      <c r="C15" s="21">
        <v>12</v>
      </c>
      <c r="D15" s="66"/>
      <c r="E15" s="67"/>
      <c r="F15" s="67"/>
      <c r="G15" s="67"/>
      <c r="H15" s="71"/>
      <c r="I15" s="71"/>
      <c r="J15" s="71"/>
    </row>
    <row r="16" spans="1:10" ht="12.75" customHeight="1" x14ac:dyDescent="0.2">
      <c r="A16" s="193" t="s">
        <v>223</v>
      </c>
      <c r="B16" s="138" t="s">
        <v>215</v>
      </c>
      <c r="C16" s="21">
        <v>13</v>
      </c>
      <c r="D16" s="66"/>
      <c r="E16" s="67"/>
      <c r="F16" s="67"/>
      <c r="G16" s="67"/>
      <c r="H16" s="71"/>
      <c r="I16" s="71"/>
      <c r="J16" s="71"/>
    </row>
    <row r="17" spans="1:11" ht="12.75" customHeight="1" x14ac:dyDescent="0.2">
      <c r="A17" s="198"/>
      <c r="B17" s="138" t="s">
        <v>33</v>
      </c>
      <c r="C17" s="21">
        <v>14</v>
      </c>
      <c r="D17" s="66"/>
      <c r="E17" s="67"/>
      <c r="F17" s="67"/>
      <c r="G17" s="67"/>
      <c r="H17" s="71"/>
      <c r="I17" s="71"/>
      <c r="J17" s="71"/>
    </row>
    <row r="18" spans="1:11" ht="12.75" customHeight="1" x14ac:dyDescent="0.2">
      <c r="A18" s="198"/>
      <c r="B18" s="138" t="s">
        <v>34</v>
      </c>
      <c r="C18" s="21">
        <v>15</v>
      </c>
      <c r="D18" s="66"/>
      <c r="E18" s="67"/>
      <c r="F18" s="67"/>
      <c r="G18" s="67"/>
      <c r="H18" s="71"/>
      <c r="I18" s="71"/>
      <c r="J18" s="71"/>
    </row>
    <row r="19" spans="1:11" ht="12.75" customHeight="1" x14ac:dyDescent="0.2">
      <c r="A19" s="198"/>
      <c r="B19" s="138" t="s">
        <v>35</v>
      </c>
      <c r="C19" s="21">
        <v>16</v>
      </c>
      <c r="D19" s="66"/>
      <c r="E19" s="67"/>
      <c r="F19" s="67"/>
      <c r="G19" s="67"/>
      <c r="H19" s="71"/>
      <c r="I19" s="71"/>
      <c r="J19" s="71"/>
    </row>
    <row r="20" spans="1:11" ht="12.75" customHeight="1" x14ac:dyDescent="0.2">
      <c r="A20" s="198"/>
      <c r="B20" s="138" t="s">
        <v>28</v>
      </c>
      <c r="C20" s="21">
        <v>17</v>
      </c>
      <c r="D20" s="66"/>
      <c r="E20" s="67"/>
      <c r="F20" s="67"/>
      <c r="G20" s="67"/>
      <c r="H20" s="71"/>
      <c r="I20" s="71"/>
      <c r="J20" s="71"/>
    </row>
    <row r="21" spans="1:11" ht="12.75" customHeight="1" x14ac:dyDescent="0.2">
      <c r="A21" s="194"/>
      <c r="B21" s="138" t="s">
        <v>214</v>
      </c>
      <c r="C21" s="21">
        <v>18</v>
      </c>
      <c r="D21" s="66"/>
      <c r="E21" s="67"/>
      <c r="F21" s="67"/>
      <c r="G21" s="67"/>
      <c r="H21" s="71"/>
      <c r="I21" s="71"/>
      <c r="J21" s="71"/>
    </row>
    <row r="22" spans="1:11" ht="12.75" customHeight="1" x14ac:dyDescent="0.2">
      <c r="A22" s="193" t="s">
        <v>224</v>
      </c>
      <c r="B22" s="138" t="s">
        <v>215</v>
      </c>
      <c r="C22" s="21">
        <v>19</v>
      </c>
      <c r="D22" s="66"/>
      <c r="E22" s="67"/>
      <c r="F22" s="67"/>
      <c r="G22" s="67"/>
      <c r="H22" s="71"/>
      <c r="I22" s="71"/>
      <c r="J22" s="71"/>
    </row>
    <row r="23" spans="1:11" ht="12.75" customHeight="1" x14ac:dyDescent="0.2">
      <c r="A23" s="198"/>
      <c r="B23" s="138" t="s">
        <v>33</v>
      </c>
      <c r="C23" s="21">
        <v>20</v>
      </c>
      <c r="D23" s="66"/>
      <c r="E23" s="67"/>
      <c r="F23" s="67"/>
      <c r="G23" s="67"/>
      <c r="H23" s="71"/>
      <c r="I23" s="71"/>
      <c r="J23" s="71"/>
    </row>
    <row r="24" spans="1:11" ht="12.75" customHeight="1" x14ac:dyDescent="0.2">
      <c r="A24" s="198"/>
      <c r="B24" s="138" t="s">
        <v>34</v>
      </c>
      <c r="C24" s="21">
        <v>21</v>
      </c>
      <c r="D24" s="66"/>
      <c r="E24" s="67"/>
      <c r="F24" s="67"/>
      <c r="G24" s="67"/>
      <c r="H24" s="71"/>
      <c r="I24" s="71"/>
      <c r="J24" s="71"/>
    </row>
    <row r="25" spans="1:11" ht="12.75" customHeight="1" x14ac:dyDescent="0.2">
      <c r="A25" s="198"/>
      <c r="B25" s="138" t="s">
        <v>35</v>
      </c>
      <c r="C25" s="21">
        <v>22</v>
      </c>
      <c r="D25" s="66"/>
      <c r="E25" s="67"/>
      <c r="F25" s="67"/>
      <c r="G25" s="67"/>
      <c r="H25" s="71"/>
      <c r="I25" s="71"/>
      <c r="J25" s="71"/>
    </row>
    <row r="26" spans="1:11" ht="12.75" customHeight="1" x14ac:dyDescent="0.2">
      <c r="A26" s="198"/>
      <c r="B26" s="138" t="s">
        <v>28</v>
      </c>
      <c r="C26" s="21">
        <v>23</v>
      </c>
      <c r="D26" s="66"/>
      <c r="E26" s="67"/>
      <c r="F26" s="67"/>
      <c r="G26" s="67"/>
      <c r="H26" s="71"/>
      <c r="I26" s="71"/>
      <c r="J26" s="71"/>
    </row>
    <row r="27" spans="1:11" ht="12.75" customHeight="1" x14ac:dyDescent="0.2">
      <c r="A27" s="194"/>
      <c r="B27" s="138" t="s">
        <v>214</v>
      </c>
      <c r="C27" s="21">
        <v>24</v>
      </c>
      <c r="D27" s="66"/>
      <c r="E27" s="67"/>
      <c r="F27" s="67"/>
      <c r="G27" s="67"/>
      <c r="H27" s="71"/>
      <c r="I27" s="71"/>
      <c r="J27" s="71"/>
    </row>
    <row r="28" spans="1:11" ht="12.75" customHeight="1" x14ac:dyDescent="0.2">
      <c r="A28" s="210" t="s">
        <v>225</v>
      </c>
      <c r="B28" s="210"/>
      <c r="C28" s="21">
        <v>25</v>
      </c>
      <c r="D28" s="104"/>
      <c r="E28" s="104"/>
      <c r="F28" s="104"/>
      <c r="G28" s="104"/>
      <c r="H28" s="104"/>
      <c r="I28" s="104"/>
      <c r="J28" s="104"/>
    </row>
    <row r="29" spans="1:11" ht="12.75" customHeight="1" x14ac:dyDescent="0.2">
      <c r="A29" s="210" t="s">
        <v>226</v>
      </c>
      <c r="B29" s="210"/>
      <c r="C29" s="21">
        <v>26</v>
      </c>
      <c r="D29" s="86"/>
      <c r="E29" s="86"/>
      <c r="F29" s="86"/>
      <c r="G29" s="86"/>
      <c r="H29" s="86"/>
      <c r="I29" s="86"/>
      <c r="J29" s="86"/>
    </row>
    <row r="30" spans="1:11" ht="12.75" customHeight="1" x14ac:dyDescent="0.2">
      <c r="A30" s="210" t="s">
        <v>227</v>
      </c>
      <c r="B30" s="210"/>
      <c r="C30" s="21">
        <v>27</v>
      </c>
      <c r="D30" s="86"/>
      <c r="E30" s="86"/>
      <c r="F30" s="86"/>
      <c r="G30" s="86"/>
      <c r="H30" s="86"/>
      <c r="I30" s="86"/>
      <c r="J30" s="86"/>
      <c r="K30" s="11"/>
    </row>
    <row r="31" spans="1:11" ht="12.75" customHeight="1" x14ac:dyDescent="0.2">
      <c r="A31" s="13"/>
      <c r="B31" s="13"/>
      <c r="C31"/>
    </row>
    <row r="32" spans="1:11" ht="12.75" customHeight="1" x14ac:dyDescent="0.2">
      <c r="A32" s="13"/>
      <c r="B32" s="13"/>
      <c r="C32"/>
    </row>
    <row r="33" spans="1:2" ht="12.75" customHeight="1" x14ac:dyDescent="0.2">
      <c r="A33" s="15"/>
      <c r="B33" s="1"/>
    </row>
  </sheetData>
  <mergeCells count="10">
    <mergeCell ref="A22:A27"/>
    <mergeCell ref="A28:B28"/>
    <mergeCell ref="A29:B29"/>
    <mergeCell ref="A30:B30"/>
    <mergeCell ref="A2:C2"/>
    <mergeCell ref="A3:C3"/>
    <mergeCell ref="A4:B4"/>
    <mergeCell ref="A5:A9"/>
    <mergeCell ref="A10:A15"/>
    <mergeCell ref="A16:A21"/>
  </mergeCells>
  <pageMargins left="0.75" right="0.75" top="1" bottom="1" header="0.5" footer="0.5"/>
  <pageSetup paperSize="9" orientation="landscape" horizontalDpi="4294967294" vertic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8"/>
  <sheetViews>
    <sheetView tabSelected="1" workbookViewId="0">
      <selection activeCell="G10" sqref="G10"/>
    </sheetView>
  </sheetViews>
  <sheetFormatPr defaultRowHeight="12.75" x14ac:dyDescent="0.2"/>
  <cols>
    <col min="1" max="1" width="10" customWidth="1"/>
    <col min="2" max="2" width="40.7109375" customWidth="1"/>
    <col min="3" max="3" width="1.85546875" style="14" bestFit="1" customWidth="1"/>
    <col min="4" max="4" width="13.28515625" customWidth="1"/>
    <col min="5" max="5" width="12.7109375" customWidth="1"/>
    <col min="6" max="6" width="9.28515625" customWidth="1"/>
    <col min="7" max="7" width="10.28515625" customWidth="1"/>
    <col min="8" max="8" width="10.85546875" customWidth="1"/>
    <col min="9" max="9" width="12.42578125" customWidth="1"/>
    <col min="10" max="10" width="13.28515625" customWidth="1"/>
  </cols>
  <sheetData>
    <row r="1" spans="1:10" ht="17.25" customHeight="1" x14ac:dyDescent="0.2">
      <c r="A1" s="87" t="s">
        <v>89</v>
      </c>
      <c r="B1" s="88"/>
      <c r="C1" s="31"/>
      <c r="D1" s="29"/>
      <c r="E1" s="29"/>
      <c r="F1" s="29"/>
      <c r="G1" s="29"/>
      <c r="H1" s="29"/>
      <c r="I1" s="29"/>
      <c r="J1" s="30"/>
    </row>
    <row r="2" spans="1:10" ht="115.5" customHeight="1" x14ac:dyDescent="0.2">
      <c r="A2" s="229" t="s">
        <v>293</v>
      </c>
      <c r="B2" s="230"/>
      <c r="C2" s="108"/>
      <c r="D2" s="18" t="s">
        <v>288</v>
      </c>
      <c r="E2" s="18" t="s">
        <v>289</v>
      </c>
      <c r="F2" s="19" t="s">
        <v>219</v>
      </c>
      <c r="G2" s="18" t="s">
        <v>220</v>
      </c>
      <c r="H2" s="18" t="s">
        <v>290</v>
      </c>
      <c r="I2" s="18" t="s">
        <v>291</v>
      </c>
      <c r="J2" s="16" t="s">
        <v>306</v>
      </c>
    </row>
    <row r="3" spans="1:10" s="14" customFormat="1" ht="9.75" x14ac:dyDescent="0.2">
      <c r="A3" s="209">
        <v>0</v>
      </c>
      <c r="B3" s="209"/>
      <c r="C3" s="232"/>
      <c r="D3" s="20">
        <v>1</v>
      </c>
      <c r="E3" s="26">
        <v>2</v>
      </c>
      <c r="F3" s="26">
        <v>3</v>
      </c>
      <c r="G3" s="26">
        <v>4</v>
      </c>
      <c r="H3" s="27">
        <v>5</v>
      </c>
      <c r="I3" s="27">
        <v>6</v>
      </c>
      <c r="J3" s="27">
        <v>7</v>
      </c>
    </row>
    <row r="4" spans="1:10" s="14" customFormat="1" ht="12.75" customHeight="1" x14ac:dyDescent="0.2">
      <c r="A4" s="234" t="s">
        <v>216</v>
      </c>
      <c r="B4" s="234"/>
      <c r="C4" s="42"/>
      <c r="D4" s="339">
        <v>866</v>
      </c>
      <c r="E4" s="343">
        <v>785</v>
      </c>
      <c r="F4" s="343">
        <v>93</v>
      </c>
      <c r="G4" s="343">
        <v>86</v>
      </c>
      <c r="H4" s="344">
        <v>203</v>
      </c>
      <c r="I4" s="344">
        <v>61</v>
      </c>
      <c r="J4" s="344">
        <v>9</v>
      </c>
    </row>
    <row r="5" spans="1:10" ht="12.75" customHeight="1" x14ac:dyDescent="0.2">
      <c r="A5" s="187" t="s">
        <v>217</v>
      </c>
      <c r="B5" s="203"/>
      <c r="C5" s="28">
        <v>1</v>
      </c>
      <c r="D5" s="342">
        <v>9</v>
      </c>
      <c r="E5" s="338">
        <v>9</v>
      </c>
      <c r="F5" s="338">
        <v>11</v>
      </c>
      <c r="G5" s="338">
        <v>9</v>
      </c>
      <c r="H5" s="340">
        <v>18</v>
      </c>
      <c r="I5" s="340">
        <v>7</v>
      </c>
      <c r="J5" s="340">
        <v>0</v>
      </c>
    </row>
    <row r="6" spans="1:10" ht="12.75" customHeight="1" x14ac:dyDescent="0.2">
      <c r="A6" s="185" t="s">
        <v>218</v>
      </c>
      <c r="B6" s="37" t="s">
        <v>212</v>
      </c>
      <c r="C6" s="28">
        <v>2</v>
      </c>
      <c r="D6" s="342">
        <v>435</v>
      </c>
      <c r="E6" s="338">
        <v>419</v>
      </c>
      <c r="F6" s="338">
        <v>51</v>
      </c>
      <c r="G6" s="338">
        <v>46</v>
      </c>
      <c r="H6" s="340">
        <v>171</v>
      </c>
      <c r="I6" s="340">
        <v>46</v>
      </c>
      <c r="J6" s="340">
        <v>8</v>
      </c>
    </row>
    <row r="7" spans="1:10" ht="12.75" customHeight="1" x14ac:dyDescent="0.2">
      <c r="A7" s="186"/>
      <c r="B7" s="37" t="s">
        <v>213</v>
      </c>
      <c r="C7" s="28">
        <v>3</v>
      </c>
      <c r="D7" s="342">
        <v>422</v>
      </c>
      <c r="E7" s="341">
        <v>357</v>
      </c>
      <c r="F7" s="341">
        <v>31</v>
      </c>
      <c r="G7" s="338">
        <v>31</v>
      </c>
      <c r="H7" s="339">
        <v>14</v>
      </c>
      <c r="I7" s="339">
        <v>8</v>
      </c>
      <c r="J7" s="339">
        <v>1</v>
      </c>
    </row>
    <row r="8" spans="1:10" x14ac:dyDescent="0.2">
      <c r="A8" s="12"/>
      <c r="B8" s="12"/>
      <c r="C8" s="38"/>
      <c r="D8" s="12"/>
      <c r="E8" s="12"/>
      <c r="F8" s="12"/>
      <c r="G8" s="12"/>
      <c r="H8" s="12"/>
      <c r="I8" s="12"/>
      <c r="J8" s="12"/>
    </row>
  </sheetData>
  <customSheetViews>
    <customSheetView guid="{83F79CE2-046C-4A7E-A06B-AAF74FEB134B}">
      <selection activeCell="I20" sqref="A1:IV65536"/>
      <pageMargins left="0.75" right="0.47" top="1" bottom="1" header="0.5" footer="0.5"/>
      <pageSetup paperSize="9" orientation="landscape" r:id="rId1"/>
      <headerFooter alignWithMargins="0"/>
    </customSheetView>
  </customSheetViews>
  <mergeCells count="5">
    <mergeCell ref="A5:B5"/>
    <mergeCell ref="A6:A7"/>
    <mergeCell ref="A3:C3"/>
    <mergeCell ref="A4:B4"/>
    <mergeCell ref="A2:B2"/>
  </mergeCells>
  <phoneticPr fontId="3" type="noConversion"/>
  <pageMargins left="0.75" right="0.47" top="1" bottom="1" header="0.5" footer="0.5"/>
  <pageSetup paperSize="9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03BF1-3E99-473E-B406-20C625593584}">
  <dimension ref="A1:L62"/>
  <sheetViews>
    <sheetView topLeftCell="A4" zoomScale="120" zoomScaleNormal="120" workbookViewId="0">
      <selection sqref="A1:K61"/>
    </sheetView>
  </sheetViews>
  <sheetFormatPr defaultRowHeight="12.75" x14ac:dyDescent="0.2"/>
  <cols>
    <col min="1" max="1" width="48.140625" customWidth="1"/>
    <col min="3" max="3" width="27.85546875" customWidth="1"/>
    <col min="4" max="4" width="3" style="14" bestFit="1" customWidth="1"/>
    <col min="5" max="5" width="11.7109375" customWidth="1"/>
    <col min="6" max="6" width="9.85546875" customWidth="1"/>
    <col min="7" max="7" width="9.28515625" customWidth="1"/>
    <col min="8" max="8" width="9.140625" customWidth="1"/>
    <col min="9" max="9" width="9.28515625" customWidth="1"/>
    <col min="10" max="10" width="10.7109375" customWidth="1"/>
    <col min="11" max="11" width="12.85546875" customWidth="1"/>
  </cols>
  <sheetData>
    <row r="1" spans="1:12" ht="12.75" customHeight="1" x14ac:dyDescent="0.2">
      <c r="A1" s="242" t="s">
        <v>90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12"/>
    </row>
    <row r="2" spans="1:12" ht="7.5" customHeight="1" x14ac:dyDescent="0.2">
      <c r="A2" s="242"/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12"/>
    </row>
    <row r="3" spans="1:12" ht="123.75" x14ac:dyDescent="0.2">
      <c r="A3" s="243" t="s">
        <v>13</v>
      </c>
      <c r="B3" s="243"/>
      <c r="C3" s="243"/>
      <c r="D3" s="243"/>
      <c r="E3" s="143" t="s">
        <v>288</v>
      </c>
      <c r="F3" s="143" t="s">
        <v>289</v>
      </c>
      <c r="G3" s="144" t="s">
        <v>219</v>
      </c>
      <c r="H3" s="143" t="s">
        <v>220</v>
      </c>
      <c r="I3" s="143" t="s">
        <v>290</v>
      </c>
      <c r="J3" s="143" t="s">
        <v>291</v>
      </c>
      <c r="K3" s="145" t="s">
        <v>306</v>
      </c>
      <c r="L3" s="12"/>
    </row>
    <row r="4" spans="1:12" s="14" customFormat="1" ht="9.75" x14ac:dyDescent="0.2">
      <c r="A4" s="244">
        <v>0</v>
      </c>
      <c r="B4" s="244"/>
      <c r="C4" s="244"/>
      <c r="D4" s="146"/>
      <c r="E4" s="147">
        <v>1</v>
      </c>
      <c r="F4" s="148">
        <v>2</v>
      </c>
      <c r="G4" s="148">
        <v>3</v>
      </c>
      <c r="H4" s="148">
        <v>4</v>
      </c>
      <c r="I4" s="149">
        <v>5</v>
      </c>
      <c r="J4" s="149">
        <v>6</v>
      </c>
      <c r="K4" s="149">
        <v>7</v>
      </c>
      <c r="L4" s="38"/>
    </row>
    <row r="5" spans="1:12" ht="12.75" customHeight="1" x14ac:dyDescent="0.2">
      <c r="A5" s="239" t="s">
        <v>19</v>
      </c>
      <c r="B5" s="238" t="s">
        <v>85</v>
      </c>
      <c r="C5" s="238"/>
      <c r="D5" s="150">
        <v>1</v>
      </c>
      <c r="E5" s="151">
        <v>180</v>
      </c>
      <c r="F5" s="152">
        <v>176</v>
      </c>
      <c r="G5" s="152">
        <v>163</v>
      </c>
      <c r="H5" s="152">
        <v>104</v>
      </c>
      <c r="I5" s="153">
        <v>62</v>
      </c>
      <c r="J5" s="153">
        <v>26</v>
      </c>
      <c r="K5" s="153">
        <v>1</v>
      </c>
      <c r="L5" s="12"/>
    </row>
    <row r="6" spans="1:12" ht="12.75" customHeight="1" x14ac:dyDescent="0.2">
      <c r="A6" s="239"/>
      <c r="B6" s="235" t="s">
        <v>20</v>
      </c>
      <c r="C6" s="235"/>
      <c r="D6" s="155">
        <v>2</v>
      </c>
      <c r="E6" s="151">
        <v>0</v>
      </c>
      <c r="F6" s="152">
        <v>0</v>
      </c>
      <c r="G6" s="152">
        <v>0</v>
      </c>
      <c r="H6" s="152">
        <v>0</v>
      </c>
      <c r="I6" s="156">
        <v>0</v>
      </c>
      <c r="J6" s="156">
        <v>0</v>
      </c>
      <c r="K6" s="156">
        <v>0</v>
      </c>
      <c r="L6" s="12"/>
    </row>
    <row r="7" spans="1:12" ht="12.75" customHeight="1" x14ac:dyDescent="0.2">
      <c r="A7" s="239"/>
      <c r="B7" s="235" t="s">
        <v>21</v>
      </c>
      <c r="C7" s="235"/>
      <c r="D7" s="155">
        <v>3</v>
      </c>
      <c r="E7" s="151">
        <v>40</v>
      </c>
      <c r="F7" s="152">
        <v>32</v>
      </c>
      <c r="G7" s="152">
        <v>42</v>
      </c>
      <c r="H7" s="152">
        <v>21</v>
      </c>
      <c r="I7" s="156">
        <v>20</v>
      </c>
      <c r="J7" s="156">
        <v>4</v>
      </c>
      <c r="K7" s="156">
        <v>0</v>
      </c>
      <c r="L7" s="12"/>
    </row>
    <row r="8" spans="1:12" ht="12.75" customHeight="1" x14ac:dyDescent="0.2">
      <c r="A8" s="239"/>
      <c r="B8" s="235" t="s">
        <v>22</v>
      </c>
      <c r="C8" s="235"/>
      <c r="D8" s="155">
        <v>4</v>
      </c>
      <c r="E8" s="157">
        <v>40</v>
      </c>
      <c r="F8" s="158">
        <v>39</v>
      </c>
      <c r="G8" s="158">
        <v>26</v>
      </c>
      <c r="H8" s="158">
        <v>17</v>
      </c>
      <c r="I8" s="156">
        <v>0</v>
      </c>
      <c r="J8" s="156">
        <v>0</v>
      </c>
      <c r="K8" s="156">
        <v>0</v>
      </c>
      <c r="L8" s="12"/>
    </row>
    <row r="9" spans="1:12" ht="15" customHeight="1" x14ac:dyDescent="0.2">
      <c r="A9" s="239"/>
      <c r="B9" s="235" t="s">
        <v>23</v>
      </c>
      <c r="C9" s="235"/>
      <c r="D9" s="155">
        <v>5</v>
      </c>
      <c r="E9" s="157">
        <v>14</v>
      </c>
      <c r="F9" s="158">
        <v>14</v>
      </c>
      <c r="G9" s="158">
        <v>21</v>
      </c>
      <c r="H9" s="158">
        <v>13</v>
      </c>
      <c r="I9" s="156">
        <v>6</v>
      </c>
      <c r="J9" s="156">
        <v>2</v>
      </c>
      <c r="K9" s="156">
        <v>0</v>
      </c>
      <c r="L9" s="12"/>
    </row>
    <row r="10" spans="1:12" ht="11.25" customHeight="1" x14ac:dyDescent="0.2">
      <c r="A10" s="236" t="s">
        <v>91</v>
      </c>
      <c r="B10" s="241" t="s">
        <v>92</v>
      </c>
      <c r="C10" s="241"/>
      <c r="D10" s="155">
        <v>6</v>
      </c>
      <c r="E10" s="157">
        <v>171</v>
      </c>
      <c r="F10" s="157">
        <v>170</v>
      </c>
      <c r="G10" s="157">
        <v>135</v>
      </c>
      <c r="H10" s="157">
        <v>97</v>
      </c>
      <c r="I10" s="157">
        <v>21</v>
      </c>
      <c r="J10" s="157">
        <v>9</v>
      </c>
      <c r="K10" s="157">
        <v>0</v>
      </c>
      <c r="L10" s="12"/>
    </row>
    <row r="11" spans="1:12" ht="12.75" customHeight="1" x14ac:dyDescent="0.2">
      <c r="A11" s="236"/>
      <c r="B11" s="241" t="s">
        <v>93</v>
      </c>
      <c r="C11" s="241"/>
      <c r="D11" s="155">
        <v>7</v>
      </c>
      <c r="E11" s="157">
        <v>16</v>
      </c>
      <c r="F11" s="157">
        <v>16</v>
      </c>
      <c r="G11" s="157">
        <v>5</v>
      </c>
      <c r="H11" s="157">
        <v>5</v>
      </c>
      <c r="I11" s="157">
        <v>4</v>
      </c>
      <c r="J11" s="157">
        <v>1</v>
      </c>
      <c r="K11" s="157">
        <v>0</v>
      </c>
      <c r="L11" s="12"/>
    </row>
    <row r="12" spans="1:12" x14ac:dyDescent="0.2">
      <c r="A12" s="236"/>
      <c r="B12" s="241" t="s">
        <v>94</v>
      </c>
      <c r="C12" s="241"/>
      <c r="D12" s="155">
        <v>8</v>
      </c>
      <c r="E12" s="157">
        <v>2</v>
      </c>
      <c r="F12" s="157">
        <v>2</v>
      </c>
      <c r="G12" s="157">
        <v>1</v>
      </c>
      <c r="H12" s="157">
        <v>1</v>
      </c>
      <c r="I12" s="157">
        <v>0</v>
      </c>
      <c r="J12" s="157">
        <v>0</v>
      </c>
      <c r="K12" s="157">
        <v>0</v>
      </c>
      <c r="L12" s="12"/>
    </row>
    <row r="13" spans="1:12" ht="12.75" customHeight="1" x14ac:dyDescent="0.2">
      <c r="A13" s="236" t="s">
        <v>95</v>
      </c>
      <c r="B13" s="241" t="s">
        <v>92</v>
      </c>
      <c r="C13" s="241"/>
      <c r="D13" s="155">
        <v>9</v>
      </c>
      <c r="E13" s="157">
        <v>278</v>
      </c>
      <c r="F13" s="157">
        <v>278</v>
      </c>
      <c r="G13" s="157">
        <v>10</v>
      </c>
      <c r="H13" s="157">
        <v>8</v>
      </c>
      <c r="I13" s="157">
        <v>0</v>
      </c>
      <c r="J13" s="157">
        <v>0</v>
      </c>
      <c r="K13" s="157">
        <v>0</v>
      </c>
      <c r="L13" s="12"/>
    </row>
    <row r="14" spans="1:12" ht="12.75" customHeight="1" x14ac:dyDescent="0.2">
      <c r="A14" s="236"/>
      <c r="B14" s="241" t="s">
        <v>93</v>
      </c>
      <c r="C14" s="241"/>
      <c r="D14" s="155">
        <v>10</v>
      </c>
      <c r="E14" s="157">
        <v>7</v>
      </c>
      <c r="F14" s="157">
        <v>7</v>
      </c>
      <c r="G14" s="157">
        <v>0</v>
      </c>
      <c r="H14" s="157">
        <v>0</v>
      </c>
      <c r="I14" s="157">
        <v>0</v>
      </c>
      <c r="J14" s="157">
        <v>0</v>
      </c>
      <c r="K14" s="157">
        <v>0</v>
      </c>
      <c r="L14" s="12"/>
    </row>
    <row r="15" spans="1:12" x14ac:dyDescent="0.2">
      <c r="A15" s="236"/>
      <c r="B15" s="241" t="s">
        <v>94</v>
      </c>
      <c r="C15" s="241"/>
      <c r="D15" s="155">
        <v>11</v>
      </c>
      <c r="E15" s="157">
        <v>3</v>
      </c>
      <c r="F15" s="157">
        <v>3</v>
      </c>
      <c r="G15" s="157">
        <v>0</v>
      </c>
      <c r="H15" s="157">
        <v>0</v>
      </c>
      <c r="I15" s="157">
        <v>0</v>
      </c>
      <c r="J15" s="157">
        <v>0</v>
      </c>
      <c r="K15" s="157">
        <v>0</v>
      </c>
      <c r="L15" s="12"/>
    </row>
    <row r="16" spans="1:12" ht="12.75" customHeight="1" x14ac:dyDescent="0.2">
      <c r="A16" s="236" t="s">
        <v>96</v>
      </c>
      <c r="B16" s="241" t="s">
        <v>92</v>
      </c>
      <c r="C16" s="241"/>
      <c r="D16" s="155">
        <v>12</v>
      </c>
      <c r="E16" s="157">
        <v>1</v>
      </c>
      <c r="F16" s="157">
        <v>1</v>
      </c>
      <c r="G16" s="157">
        <v>0</v>
      </c>
      <c r="H16" s="157">
        <v>0</v>
      </c>
      <c r="I16" s="157">
        <v>0</v>
      </c>
      <c r="J16" s="157">
        <v>0</v>
      </c>
      <c r="K16" s="157">
        <v>0</v>
      </c>
      <c r="L16" s="12"/>
    </row>
    <row r="17" spans="1:12" x14ac:dyDescent="0.2">
      <c r="A17" s="236"/>
      <c r="B17" s="241" t="s">
        <v>93</v>
      </c>
      <c r="C17" s="241"/>
      <c r="D17" s="155">
        <v>13</v>
      </c>
      <c r="E17" s="157">
        <v>0</v>
      </c>
      <c r="F17" s="157">
        <v>0</v>
      </c>
      <c r="G17" s="157">
        <v>0</v>
      </c>
      <c r="H17" s="157">
        <v>0</v>
      </c>
      <c r="I17" s="157">
        <v>0</v>
      </c>
      <c r="J17" s="157">
        <v>0</v>
      </c>
      <c r="K17" s="157">
        <v>0</v>
      </c>
      <c r="L17" s="12"/>
    </row>
    <row r="18" spans="1:12" x14ac:dyDescent="0.2">
      <c r="A18" s="236"/>
      <c r="B18" s="241" t="s">
        <v>94</v>
      </c>
      <c r="C18" s="241"/>
      <c r="D18" s="155">
        <v>14</v>
      </c>
      <c r="E18" s="157">
        <v>0</v>
      </c>
      <c r="F18" s="157">
        <v>0</v>
      </c>
      <c r="G18" s="157">
        <v>0</v>
      </c>
      <c r="H18" s="157">
        <v>0</v>
      </c>
      <c r="I18" s="157">
        <v>0</v>
      </c>
      <c r="J18" s="157">
        <v>0</v>
      </c>
      <c r="K18" s="157">
        <v>0</v>
      </c>
      <c r="L18" s="12"/>
    </row>
    <row r="19" spans="1:12" ht="27" customHeight="1" x14ac:dyDescent="0.2">
      <c r="A19" s="239" t="s">
        <v>185</v>
      </c>
      <c r="B19" s="239"/>
      <c r="C19" s="239"/>
      <c r="D19" s="155">
        <v>15</v>
      </c>
      <c r="E19" s="157">
        <v>3</v>
      </c>
      <c r="F19" s="157">
        <v>3</v>
      </c>
      <c r="G19" s="157">
        <v>3</v>
      </c>
      <c r="H19" s="157">
        <v>3</v>
      </c>
      <c r="I19" s="157">
        <v>0</v>
      </c>
      <c r="J19" s="157">
        <v>0</v>
      </c>
      <c r="K19" s="157">
        <v>0</v>
      </c>
      <c r="L19" s="12"/>
    </row>
    <row r="20" spans="1:12" x14ac:dyDescent="0.2">
      <c r="A20" s="159" t="s">
        <v>24</v>
      </c>
      <c r="B20" s="160"/>
      <c r="C20" s="160"/>
      <c r="D20" s="155">
        <v>16</v>
      </c>
      <c r="E20" s="157">
        <v>11</v>
      </c>
      <c r="F20" s="158">
        <v>11</v>
      </c>
      <c r="G20" s="158">
        <v>31</v>
      </c>
      <c r="H20" s="158">
        <v>11</v>
      </c>
      <c r="I20" s="156">
        <v>89</v>
      </c>
      <c r="J20" s="156">
        <v>7</v>
      </c>
      <c r="K20" s="156">
        <v>4</v>
      </c>
      <c r="L20" s="12"/>
    </row>
    <row r="21" spans="1:12" x14ac:dyDescent="0.2">
      <c r="A21" s="240" t="s">
        <v>63</v>
      </c>
      <c r="B21" s="240"/>
      <c r="C21" s="240"/>
      <c r="D21" s="155">
        <v>17</v>
      </c>
      <c r="E21" s="157">
        <v>101</v>
      </c>
      <c r="F21" s="158">
        <v>95</v>
      </c>
      <c r="G21" s="158">
        <v>67</v>
      </c>
      <c r="H21" s="158">
        <v>59</v>
      </c>
      <c r="I21" s="156">
        <v>52</v>
      </c>
      <c r="J21" s="156">
        <v>27</v>
      </c>
      <c r="K21" s="156">
        <v>0</v>
      </c>
      <c r="L21" s="12"/>
    </row>
    <row r="22" spans="1:12" x14ac:dyDescent="0.2">
      <c r="A22" s="159" t="s">
        <v>25</v>
      </c>
      <c r="B22" s="160"/>
      <c r="C22" s="160"/>
      <c r="D22" s="155">
        <v>18</v>
      </c>
      <c r="E22" s="161">
        <v>0</v>
      </c>
      <c r="F22" s="162">
        <v>0</v>
      </c>
      <c r="G22" s="162">
        <v>0</v>
      </c>
      <c r="H22" s="158">
        <v>0</v>
      </c>
      <c r="I22" s="156">
        <v>0</v>
      </c>
      <c r="J22" s="156">
        <v>0</v>
      </c>
      <c r="K22" s="156">
        <v>0</v>
      </c>
      <c r="L22" s="12"/>
    </row>
    <row r="23" spans="1:12" x14ac:dyDescent="0.2">
      <c r="A23" s="159" t="s">
        <v>26</v>
      </c>
      <c r="B23" s="160"/>
      <c r="C23" s="160"/>
      <c r="D23" s="155">
        <v>19</v>
      </c>
      <c r="E23" s="157">
        <v>97</v>
      </c>
      <c r="F23" s="162">
        <v>94</v>
      </c>
      <c r="G23" s="162">
        <v>35</v>
      </c>
      <c r="H23" s="158">
        <v>25</v>
      </c>
      <c r="I23" s="156">
        <v>1</v>
      </c>
      <c r="J23" s="156">
        <v>1</v>
      </c>
      <c r="K23" s="156">
        <v>0</v>
      </c>
      <c r="L23" s="12"/>
    </row>
    <row r="24" spans="1:12" x14ac:dyDescent="0.2">
      <c r="A24" s="235" t="s">
        <v>64</v>
      </c>
      <c r="B24" s="235"/>
      <c r="C24" s="235"/>
      <c r="D24" s="155">
        <v>20</v>
      </c>
      <c r="E24" s="157">
        <v>0</v>
      </c>
      <c r="F24" s="162">
        <v>0</v>
      </c>
      <c r="G24" s="162">
        <v>0</v>
      </c>
      <c r="H24" s="158">
        <v>0</v>
      </c>
      <c r="I24" s="156">
        <v>0</v>
      </c>
      <c r="J24" s="156">
        <v>0</v>
      </c>
      <c r="K24" s="156">
        <v>0</v>
      </c>
      <c r="L24" s="12"/>
    </row>
    <row r="25" spans="1:12" x14ac:dyDescent="0.2">
      <c r="A25" s="235" t="s">
        <v>27</v>
      </c>
      <c r="B25" s="235"/>
      <c r="C25" s="235"/>
      <c r="D25" s="155">
        <v>21</v>
      </c>
      <c r="E25" s="157">
        <v>0</v>
      </c>
      <c r="F25" s="162">
        <v>4</v>
      </c>
      <c r="G25" s="162">
        <v>0</v>
      </c>
      <c r="H25" s="158">
        <v>0</v>
      </c>
      <c r="I25" s="156">
        <v>0</v>
      </c>
      <c r="J25" s="156">
        <v>0</v>
      </c>
      <c r="K25" s="156">
        <v>0</v>
      </c>
      <c r="L25" s="12"/>
    </row>
    <row r="26" spans="1:12" x14ac:dyDescent="0.2">
      <c r="A26" s="235" t="s">
        <v>54</v>
      </c>
      <c r="B26" s="235"/>
      <c r="C26" s="235"/>
      <c r="D26" s="155">
        <v>22</v>
      </c>
      <c r="E26" s="157">
        <v>0</v>
      </c>
      <c r="F26" s="162">
        <v>0</v>
      </c>
      <c r="G26" s="162">
        <v>0</v>
      </c>
      <c r="H26" s="158">
        <v>0</v>
      </c>
      <c r="I26" s="156">
        <v>0</v>
      </c>
      <c r="J26" s="156">
        <v>0</v>
      </c>
      <c r="K26" s="156">
        <v>0</v>
      </c>
      <c r="L26" s="12"/>
    </row>
    <row r="27" spans="1:12" x14ac:dyDescent="0.2">
      <c r="A27" s="235" t="s">
        <v>107</v>
      </c>
      <c r="B27" s="235"/>
      <c r="C27" s="235"/>
      <c r="D27" s="155">
        <v>23</v>
      </c>
      <c r="E27" s="157">
        <v>0</v>
      </c>
      <c r="F27" s="162">
        <v>0</v>
      </c>
      <c r="G27" s="162">
        <v>0</v>
      </c>
      <c r="H27" s="158">
        <v>0</v>
      </c>
      <c r="I27" s="156">
        <v>0</v>
      </c>
      <c r="J27" s="156">
        <v>0</v>
      </c>
      <c r="K27" s="156">
        <v>0</v>
      </c>
      <c r="L27" s="12"/>
    </row>
    <row r="28" spans="1:12" ht="12.75" customHeight="1" x14ac:dyDescent="0.2">
      <c r="A28" s="239" t="s">
        <v>68</v>
      </c>
      <c r="B28" s="235" t="s">
        <v>28</v>
      </c>
      <c r="C28" s="235"/>
      <c r="D28" s="155">
        <v>24</v>
      </c>
      <c r="E28" s="157">
        <v>3342</v>
      </c>
      <c r="F28" s="162">
        <v>2227</v>
      </c>
      <c r="G28" s="162">
        <v>148</v>
      </c>
      <c r="H28" s="158">
        <v>111</v>
      </c>
      <c r="I28" s="156">
        <v>27</v>
      </c>
      <c r="J28" s="156">
        <v>20</v>
      </c>
      <c r="K28" s="156">
        <v>2</v>
      </c>
      <c r="L28" s="12"/>
    </row>
    <row r="29" spans="1:12" ht="12.75" customHeight="1" x14ac:dyDescent="0.2">
      <c r="A29" s="239"/>
      <c r="B29" s="235" t="s">
        <v>29</v>
      </c>
      <c r="C29" s="235"/>
      <c r="D29" s="155">
        <v>25</v>
      </c>
      <c r="E29" s="157">
        <v>9513</v>
      </c>
      <c r="F29" s="162">
        <v>9408</v>
      </c>
      <c r="G29" s="162">
        <v>873</v>
      </c>
      <c r="H29" s="158">
        <v>650</v>
      </c>
      <c r="I29" s="156">
        <v>310</v>
      </c>
      <c r="J29" s="156">
        <v>184</v>
      </c>
      <c r="K29" s="156">
        <v>26</v>
      </c>
      <c r="L29" s="12"/>
    </row>
    <row r="30" spans="1:12" ht="12.75" customHeight="1" x14ac:dyDescent="0.2">
      <c r="A30" s="239"/>
      <c r="B30" s="236" t="s">
        <v>30</v>
      </c>
      <c r="C30" s="154" t="s">
        <v>31</v>
      </c>
      <c r="D30" s="155">
        <v>26</v>
      </c>
      <c r="E30" s="157">
        <v>344</v>
      </c>
      <c r="F30" s="162">
        <v>328</v>
      </c>
      <c r="G30" s="162">
        <v>596</v>
      </c>
      <c r="H30" s="158">
        <v>201</v>
      </c>
      <c r="I30" s="156">
        <v>385</v>
      </c>
      <c r="J30" s="156">
        <v>78</v>
      </c>
      <c r="K30" s="156">
        <v>51</v>
      </c>
      <c r="L30" s="12"/>
    </row>
    <row r="31" spans="1:12" ht="12.75" customHeight="1" x14ac:dyDescent="0.2">
      <c r="A31" s="239"/>
      <c r="B31" s="236"/>
      <c r="C31" s="154" t="s">
        <v>32</v>
      </c>
      <c r="D31" s="155">
        <v>27</v>
      </c>
      <c r="E31" s="157">
        <v>164</v>
      </c>
      <c r="F31" s="162">
        <v>145</v>
      </c>
      <c r="G31" s="162">
        <v>150</v>
      </c>
      <c r="H31" s="158">
        <v>56</v>
      </c>
      <c r="I31" s="156">
        <v>170</v>
      </c>
      <c r="J31" s="156">
        <v>28</v>
      </c>
      <c r="K31" s="156">
        <v>11</v>
      </c>
      <c r="L31" s="12"/>
    </row>
    <row r="32" spans="1:12" ht="15.75" customHeight="1" x14ac:dyDescent="0.2">
      <c r="A32" s="239"/>
      <c r="B32" s="235" t="s">
        <v>33</v>
      </c>
      <c r="C32" s="235"/>
      <c r="D32" s="155">
        <v>28</v>
      </c>
      <c r="E32" s="157">
        <v>3060</v>
      </c>
      <c r="F32" s="162">
        <v>2782</v>
      </c>
      <c r="G32" s="162">
        <v>3636</v>
      </c>
      <c r="H32" s="158">
        <v>2989</v>
      </c>
      <c r="I32" s="156">
        <v>628</v>
      </c>
      <c r="J32" s="156">
        <v>295</v>
      </c>
      <c r="K32" s="156">
        <v>134</v>
      </c>
      <c r="L32" s="12"/>
    </row>
    <row r="33" spans="1:12" ht="12.75" customHeight="1" x14ac:dyDescent="0.2">
      <c r="A33" s="239"/>
      <c r="B33" s="235" t="s">
        <v>34</v>
      </c>
      <c r="C33" s="235"/>
      <c r="D33" s="155">
        <v>29</v>
      </c>
      <c r="E33" s="157">
        <v>515</v>
      </c>
      <c r="F33" s="162">
        <v>520</v>
      </c>
      <c r="G33" s="162">
        <v>72</v>
      </c>
      <c r="H33" s="158">
        <v>50</v>
      </c>
      <c r="I33" s="156">
        <v>39</v>
      </c>
      <c r="J33" s="156">
        <v>15</v>
      </c>
      <c r="K33" s="156">
        <v>2</v>
      </c>
      <c r="L33" s="12"/>
    </row>
    <row r="34" spans="1:12" ht="12.75" customHeight="1" x14ac:dyDescent="0.2">
      <c r="A34" s="239"/>
      <c r="B34" s="235" t="s">
        <v>35</v>
      </c>
      <c r="C34" s="235"/>
      <c r="D34" s="155">
        <v>30</v>
      </c>
      <c r="E34" s="157">
        <v>533</v>
      </c>
      <c r="F34" s="162">
        <v>539</v>
      </c>
      <c r="G34" s="162">
        <v>72</v>
      </c>
      <c r="H34" s="158">
        <v>56</v>
      </c>
      <c r="I34" s="156">
        <v>35</v>
      </c>
      <c r="J34" s="156">
        <v>23</v>
      </c>
      <c r="K34" s="156">
        <v>2</v>
      </c>
      <c r="L34" s="12"/>
    </row>
    <row r="35" spans="1:12" ht="12.75" customHeight="1" x14ac:dyDescent="0.2">
      <c r="A35" s="239"/>
      <c r="B35" s="236" t="s">
        <v>331</v>
      </c>
      <c r="C35" s="236"/>
      <c r="D35" s="155">
        <v>31</v>
      </c>
      <c r="E35" s="157">
        <v>12</v>
      </c>
      <c r="F35" s="162">
        <v>12</v>
      </c>
      <c r="G35" s="162">
        <v>2</v>
      </c>
      <c r="H35" s="158">
        <v>2</v>
      </c>
      <c r="I35" s="156">
        <v>0</v>
      </c>
      <c r="J35" s="156">
        <v>0</v>
      </c>
      <c r="K35" s="156">
        <v>0</v>
      </c>
      <c r="L35" s="12"/>
    </row>
    <row r="36" spans="1:12" ht="12.75" customHeight="1" x14ac:dyDescent="0.2">
      <c r="A36" s="239"/>
      <c r="B36" s="236" t="s">
        <v>332</v>
      </c>
      <c r="C36" s="236"/>
      <c r="D36" s="155">
        <v>32</v>
      </c>
      <c r="E36" s="157">
        <v>0</v>
      </c>
      <c r="F36" s="162">
        <v>0</v>
      </c>
      <c r="G36" s="162">
        <v>0</v>
      </c>
      <c r="H36" s="158">
        <v>0</v>
      </c>
      <c r="I36" s="156">
        <v>0</v>
      </c>
      <c r="J36" s="156">
        <v>0</v>
      </c>
      <c r="K36" s="156">
        <v>0</v>
      </c>
      <c r="L36" s="12"/>
    </row>
    <row r="37" spans="1:12" ht="12.75" customHeight="1" x14ac:dyDescent="0.2">
      <c r="A37" s="239"/>
      <c r="B37" s="235" t="s">
        <v>67</v>
      </c>
      <c r="C37" s="235"/>
      <c r="D37" s="155">
        <v>33</v>
      </c>
      <c r="E37" s="157">
        <v>4033</v>
      </c>
      <c r="F37" s="162">
        <v>4013</v>
      </c>
      <c r="G37" s="162">
        <v>95</v>
      </c>
      <c r="H37" s="158">
        <v>94</v>
      </c>
      <c r="I37" s="156">
        <v>12</v>
      </c>
      <c r="J37" s="156">
        <v>11</v>
      </c>
      <c r="K37" s="156">
        <v>0</v>
      </c>
      <c r="L37" s="12"/>
    </row>
    <row r="38" spans="1:12" ht="12.75" customHeight="1" x14ac:dyDescent="0.2">
      <c r="A38" s="239"/>
      <c r="B38" s="235" t="s">
        <v>48</v>
      </c>
      <c r="C38" s="235"/>
      <c r="D38" s="155">
        <v>34</v>
      </c>
      <c r="E38" s="157">
        <v>39</v>
      </c>
      <c r="F38" s="162">
        <v>39</v>
      </c>
      <c r="G38" s="162">
        <v>49</v>
      </c>
      <c r="H38" s="158">
        <v>25</v>
      </c>
      <c r="I38" s="156">
        <v>3</v>
      </c>
      <c r="J38" s="156">
        <v>3</v>
      </c>
      <c r="K38" s="156">
        <v>1</v>
      </c>
      <c r="L38" s="12"/>
    </row>
    <row r="39" spans="1:12" ht="12.75" customHeight="1" x14ac:dyDescent="0.2">
      <c r="A39" s="236" t="s">
        <v>81</v>
      </c>
      <c r="B39" s="238" t="s">
        <v>85</v>
      </c>
      <c r="C39" s="238"/>
      <c r="D39" s="150">
        <v>35</v>
      </c>
      <c r="E39" s="157">
        <v>8</v>
      </c>
      <c r="F39" s="162">
        <v>6</v>
      </c>
      <c r="G39" s="162">
        <v>6</v>
      </c>
      <c r="H39" s="158">
        <v>5</v>
      </c>
      <c r="I39" s="156">
        <v>0</v>
      </c>
      <c r="J39" s="156">
        <v>0</v>
      </c>
      <c r="K39" s="156">
        <v>0</v>
      </c>
      <c r="L39" s="12"/>
    </row>
    <row r="40" spans="1:12" ht="12.75" customHeight="1" x14ac:dyDescent="0.2">
      <c r="A40" s="236"/>
      <c r="B40" s="235" t="s">
        <v>36</v>
      </c>
      <c r="C40" s="235"/>
      <c r="D40" s="155">
        <v>36</v>
      </c>
      <c r="E40" s="157">
        <v>2</v>
      </c>
      <c r="F40" s="162">
        <v>2</v>
      </c>
      <c r="G40" s="162">
        <v>1</v>
      </c>
      <c r="H40" s="158">
        <v>1</v>
      </c>
      <c r="I40" s="156">
        <v>0</v>
      </c>
      <c r="J40" s="156">
        <v>0</v>
      </c>
      <c r="K40" s="156">
        <v>0</v>
      </c>
      <c r="L40" s="12"/>
    </row>
    <row r="41" spans="1:12" ht="19.5" customHeight="1" x14ac:dyDescent="0.2">
      <c r="A41" s="236"/>
      <c r="B41" s="236" t="s">
        <v>333</v>
      </c>
      <c r="C41" s="236"/>
      <c r="D41" s="155">
        <v>37</v>
      </c>
      <c r="E41" s="157">
        <v>1</v>
      </c>
      <c r="F41" s="162">
        <v>1</v>
      </c>
      <c r="G41" s="162">
        <v>1</v>
      </c>
      <c r="H41" s="158">
        <v>1</v>
      </c>
      <c r="I41" s="156">
        <v>0</v>
      </c>
      <c r="J41" s="156">
        <v>0</v>
      </c>
      <c r="K41" s="156">
        <v>0</v>
      </c>
      <c r="L41" s="12"/>
    </row>
    <row r="42" spans="1:12" ht="15.75" customHeight="1" x14ac:dyDescent="0.2">
      <c r="A42" s="236"/>
      <c r="B42" s="235" t="s">
        <v>37</v>
      </c>
      <c r="C42" s="235"/>
      <c r="D42" s="155">
        <v>38</v>
      </c>
      <c r="E42" s="157">
        <v>0</v>
      </c>
      <c r="F42" s="162">
        <v>0</v>
      </c>
      <c r="G42" s="162">
        <v>0</v>
      </c>
      <c r="H42" s="158">
        <v>0</v>
      </c>
      <c r="I42" s="156">
        <v>0</v>
      </c>
      <c r="J42" s="156">
        <v>0</v>
      </c>
      <c r="K42" s="156">
        <v>0</v>
      </c>
      <c r="L42" s="12"/>
    </row>
    <row r="43" spans="1:12" ht="21.75" customHeight="1" x14ac:dyDescent="0.2">
      <c r="A43" s="236"/>
      <c r="B43" s="236" t="s">
        <v>334</v>
      </c>
      <c r="C43" s="236"/>
      <c r="D43" s="155">
        <v>39</v>
      </c>
      <c r="E43" s="157">
        <v>0</v>
      </c>
      <c r="F43" s="162">
        <v>0</v>
      </c>
      <c r="G43" s="162">
        <v>0</v>
      </c>
      <c r="H43" s="158">
        <v>0</v>
      </c>
      <c r="I43" s="156">
        <v>0</v>
      </c>
      <c r="J43" s="156">
        <v>0</v>
      </c>
      <c r="K43" s="156">
        <v>0</v>
      </c>
      <c r="L43" s="12"/>
    </row>
    <row r="44" spans="1:12" ht="18.75" customHeight="1" x14ac:dyDescent="0.2">
      <c r="A44" s="236"/>
      <c r="B44" s="235" t="s">
        <v>38</v>
      </c>
      <c r="C44" s="235"/>
      <c r="D44" s="155">
        <v>40</v>
      </c>
      <c r="E44" s="157">
        <v>0</v>
      </c>
      <c r="F44" s="162">
        <v>0</v>
      </c>
      <c r="G44" s="162">
        <v>0</v>
      </c>
      <c r="H44" s="158">
        <v>0</v>
      </c>
      <c r="I44" s="156">
        <v>0</v>
      </c>
      <c r="J44" s="156">
        <v>0</v>
      </c>
      <c r="K44" s="156">
        <v>0</v>
      </c>
      <c r="L44" s="12"/>
    </row>
    <row r="45" spans="1:12" ht="24" customHeight="1" x14ac:dyDescent="0.2">
      <c r="A45" s="236"/>
      <c r="B45" s="236" t="s">
        <v>335</v>
      </c>
      <c r="C45" s="236"/>
      <c r="D45" s="155">
        <v>41</v>
      </c>
      <c r="E45" s="157">
        <v>0</v>
      </c>
      <c r="F45" s="162">
        <v>0</v>
      </c>
      <c r="G45" s="162">
        <v>0</v>
      </c>
      <c r="H45" s="158">
        <v>0</v>
      </c>
      <c r="I45" s="156">
        <v>0</v>
      </c>
      <c r="J45" s="156">
        <v>0</v>
      </c>
      <c r="K45" s="156">
        <v>0</v>
      </c>
      <c r="L45" s="12"/>
    </row>
    <row r="46" spans="1:12" ht="23.25" customHeight="1" x14ac:dyDescent="0.2">
      <c r="A46" s="236"/>
      <c r="B46" s="235" t="s">
        <v>39</v>
      </c>
      <c r="C46" s="235"/>
      <c r="D46" s="155">
        <v>42</v>
      </c>
      <c r="E46" s="157">
        <v>5</v>
      </c>
      <c r="F46" s="162">
        <v>5</v>
      </c>
      <c r="G46" s="162">
        <v>6</v>
      </c>
      <c r="H46" s="158">
        <v>5</v>
      </c>
      <c r="I46" s="156">
        <v>0</v>
      </c>
      <c r="J46" s="156">
        <v>0</v>
      </c>
      <c r="K46" s="156">
        <v>0</v>
      </c>
      <c r="L46" s="12"/>
    </row>
    <row r="47" spans="1:12" ht="23.25" customHeight="1" x14ac:dyDescent="0.2">
      <c r="A47" s="236"/>
      <c r="B47" s="236" t="s">
        <v>336</v>
      </c>
      <c r="C47" s="236"/>
      <c r="D47" s="155">
        <v>43</v>
      </c>
      <c r="E47" s="157">
        <v>0</v>
      </c>
      <c r="F47" s="162">
        <v>0</v>
      </c>
      <c r="G47" s="162">
        <v>0</v>
      </c>
      <c r="H47" s="158">
        <v>0</v>
      </c>
      <c r="I47" s="156">
        <v>0</v>
      </c>
      <c r="J47" s="156">
        <v>0</v>
      </c>
      <c r="K47" s="156">
        <v>0</v>
      </c>
      <c r="L47" s="12"/>
    </row>
    <row r="48" spans="1:12" ht="12.75" customHeight="1" x14ac:dyDescent="0.2">
      <c r="A48" s="236"/>
      <c r="B48" s="235" t="s">
        <v>40</v>
      </c>
      <c r="C48" s="235"/>
      <c r="D48" s="155">
        <v>44</v>
      </c>
      <c r="E48" s="157">
        <v>2</v>
      </c>
      <c r="F48" s="162">
        <v>2</v>
      </c>
      <c r="G48" s="162">
        <v>1</v>
      </c>
      <c r="H48" s="158">
        <v>1</v>
      </c>
      <c r="I48" s="156">
        <v>0</v>
      </c>
      <c r="J48" s="156">
        <v>0</v>
      </c>
      <c r="K48" s="156">
        <v>0</v>
      </c>
      <c r="L48" s="12"/>
    </row>
    <row r="49" spans="1:12" ht="31.5" customHeight="1" x14ac:dyDescent="0.2">
      <c r="A49" s="236"/>
      <c r="B49" s="236" t="s">
        <v>337</v>
      </c>
      <c r="C49" s="236"/>
      <c r="D49" s="155">
        <v>45</v>
      </c>
      <c r="E49" s="157">
        <v>0</v>
      </c>
      <c r="F49" s="162">
        <v>0</v>
      </c>
      <c r="G49" s="162">
        <v>0</v>
      </c>
      <c r="H49" s="158">
        <v>0</v>
      </c>
      <c r="I49" s="156">
        <v>0</v>
      </c>
      <c r="J49" s="156">
        <v>0</v>
      </c>
      <c r="K49" s="156">
        <v>0</v>
      </c>
      <c r="L49" s="12"/>
    </row>
    <row r="50" spans="1:12" ht="12.75" customHeight="1" x14ac:dyDescent="0.2">
      <c r="A50" s="236"/>
      <c r="B50" s="235" t="s">
        <v>41</v>
      </c>
      <c r="C50" s="235"/>
      <c r="D50" s="155">
        <v>46</v>
      </c>
      <c r="E50" s="157">
        <v>2</v>
      </c>
      <c r="F50" s="162">
        <v>2</v>
      </c>
      <c r="G50" s="162">
        <v>2</v>
      </c>
      <c r="H50" s="158">
        <v>2</v>
      </c>
      <c r="I50" s="156">
        <v>0</v>
      </c>
      <c r="J50" s="156">
        <v>0</v>
      </c>
      <c r="K50" s="156">
        <v>0</v>
      </c>
      <c r="L50" s="12"/>
    </row>
    <row r="51" spans="1:12" ht="31.5" customHeight="1" x14ac:dyDescent="0.2">
      <c r="A51" s="236"/>
      <c r="B51" s="236" t="s">
        <v>361</v>
      </c>
      <c r="C51" s="236"/>
      <c r="D51" s="155">
        <v>47</v>
      </c>
      <c r="E51" s="157">
        <v>0</v>
      </c>
      <c r="F51" s="162">
        <v>0</v>
      </c>
      <c r="G51" s="162">
        <v>0</v>
      </c>
      <c r="H51" s="158">
        <v>0</v>
      </c>
      <c r="I51" s="156">
        <v>0</v>
      </c>
      <c r="J51" s="156">
        <v>0</v>
      </c>
      <c r="K51" s="156">
        <v>0</v>
      </c>
      <c r="L51" s="12"/>
    </row>
    <row r="52" spans="1:12" ht="12.75" customHeight="1" x14ac:dyDescent="0.2">
      <c r="A52" s="236"/>
      <c r="B52" s="236" t="s">
        <v>42</v>
      </c>
      <c r="C52" s="236"/>
      <c r="D52" s="155">
        <v>48</v>
      </c>
      <c r="E52" s="157">
        <v>0</v>
      </c>
      <c r="F52" s="162">
        <v>0</v>
      </c>
      <c r="G52" s="162">
        <v>0</v>
      </c>
      <c r="H52" s="158">
        <v>0</v>
      </c>
      <c r="I52" s="156">
        <v>0</v>
      </c>
      <c r="J52" s="156">
        <v>0</v>
      </c>
      <c r="K52" s="156">
        <v>0</v>
      </c>
      <c r="L52" s="12"/>
    </row>
    <row r="53" spans="1:12" ht="28.5" customHeight="1" x14ac:dyDescent="0.2">
      <c r="A53" s="236"/>
      <c r="B53" s="235" t="s">
        <v>362</v>
      </c>
      <c r="C53" s="235"/>
      <c r="D53" s="155">
        <v>49</v>
      </c>
      <c r="E53" s="157">
        <v>0</v>
      </c>
      <c r="F53" s="162">
        <v>0</v>
      </c>
      <c r="G53" s="162">
        <v>0</v>
      </c>
      <c r="H53" s="158">
        <v>0</v>
      </c>
      <c r="I53" s="156">
        <v>0</v>
      </c>
      <c r="J53" s="156">
        <v>0</v>
      </c>
      <c r="K53" s="156">
        <v>0</v>
      </c>
      <c r="L53" s="12"/>
    </row>
    <row r="54" spans="1:12" ht="12.75" customHeight="1" x14ac:dyDescent="0.2">
      <c r="A54" s="236" t="s">
        <v>66</v>
      </c>
      <c r="B54" s="237" t="s">
        <v>85</v>
      </c>
      <c r="C54" s="237"/>
      <c r="D54" s="150">
        <v>50</v>
      </c>
      <c r="E54" s="157">
        <v>80</v>
      </c>
      <c r="F54" s="162">
        <v>76</v>
      </c>
      <c r="G54" s="162">
        <v>24</v>
      </c>
      <c r="H54" s="158">
        <v>24</v>
      </c>
      <c r="I54" s="156">
        <v>0</v>
      </c>
      <c r="J54" s="156">
        <v>0</v>
      </c>
      <c r="K54" s="156">
        <v>0</v>
      </c>
      <c r="L54" s="12"/>
    </row>
    <row r="55" spans="1:12" ht="12.75" customHeight="1" x14ac:dyDescent="0.2">
      <c r="A55" s="236"/>
      <c r="B55" s="235" t="s">
        <v>338</v>
      </c>
      <c r="C55" s="235"/>
      <c r="D55" s="155">
        <v>51</v>
      </c>
      <c r="E55" s="157">
        <v>91</v>
      </c>
      <c r="F55" s="162">
        <v>87</v>
      </c>
      <c r="G55" s="162">
        <v>26</v>
      </c>
      <c r="H55" s="158">
        <v>26</v>
      </c>
      <c r="I55" s="156">
        <v>0</v>
      </c>
      <c r="J55" s="156">
        <v>0</v>
      </c>
      <c r="K55" s="156">
        <v>0</v>
      </c>
      <c r="L55" s="12"/>
    </row>
    <row r="56" spans="1:12" x14ac:dyDescent="0.2">
      <c r="A56" s="236"/>
      <c r="B56" s="235" t="s">
        <v>47</v>
      </c>
      <c r="C56" s="235"/>
      <c r="D56" s="155">
        <v>52</v>
      </c>
      <c r="E56" s="157">
        <v>3</v>
      </c>
      <c r="F56" s="162">
        <v>3</v>
      </c>
      <c r="G56" s="162">
        <v>0</v>
      </c>
      <c r="H56" s="158">
        <v>0</v>
      </c>
      <c r="I56" s="156">
        <v>0</v>
      </c>
      <c r="J56" s="156">
        <v>0</v>
      </c>
      <c r="K56" s="156">
        <v>0</v>
      </c>
      <c r="L56" s="12"/>
    </row>
    <row r="57" spans="1:12" ht="26.25" customHeight="1" x14ac:dyDescent="0.2">
      <c r="A57" s="235" t="s">
        <v>363</v>
      </c>
      <c r="B57" s="235"/>
      <c r="C57" s="235"/>
      <c r="D57" s="155">
        <v>53</v>
      </c>
      <c r="E57" s="157">
        <v>211</v>
      </c>
      <c r="F57" s="162">
        <v>197</v>
      </c>
      <c r="G57" s="162">
        <v>215</v>
      </c>
      <c r="H57" s="158">
        <v>116</v>
      </c>
      <c r="I57" s="156">
        <v>33</v>
      </c>
      <c r="J57" s="156">
        <v>18</v>
      </c>
      <c r="K57" s="156">
        <v>2</v>
      </c>
      <c r="L57" s="12"/>
    </row>
    <row r="58" spans="1:12" x14ac:dyDescent="0.2">
      <c r="A58" s="235" t="s">
        <v>364</v>
      </c>
      <c r="B58" s="235"/>
      <c r="C58" s="235"/>
      <c r="D58" s="155">
        <v>54</v>
      </c>
      <c r="E58" s="157">
        <v>99</v>
      </c>
      <c r="F58" s="162">
        <v>98</v>
      </c>
      <c r="G58" s="162">
        <v>52</v>
      </c>
      <c r="H58" s="158">
        <v>40</v>
      </c>
      <c r="I58" s="156">
        <v>5</v>
      </c>
      <c r="J58" s="156">
        <v>3</v>
      </c>
      <c r="K58" s="156">
        <v>1</v>
      </c>
      <c r="L58" s="12"/>
    </row>
    <row r="59" spans="1:12" x14ac:dyDescent="0.2">
      <c r="A59" s="235" t="s">
        <v>43</v>
      </c>
      <c r="B59" s="235"/>
      <c r="C59" s="235"/>
      <c r="D59" s="155">
        <v>55</v>
      </c>
      <c r="E59" s="157">
        <v>3</v>
      </c>
      <c r="F59" s="158">
        <v>3</v>
      </c>
      <c r="G59" s="158">
        <v>8</v>
      </c>
      <c r="H59" s="158">
        <v>2</v>
      </c>
      <c r="I59" s="161">
        <v>0</v>
      </c>
      <c r="J59" s="161">
        <v>0</v>
      </c>
      <c r="K59" s="161">
        <v>0</v>
      </c>
      <c r="L59" s="12"/>
    </row>
    <row r="60" spans="1:12" s="12" customFormat="1" ht="15" x14ac:dyDescent="0.2">
      <c r="A60" s="163" t="s">
        <v>365</v>
      </c>
      <c r="B60" s="164"/>
      <c r="C60" s="164"/>
      <c r="D60" s="165"/>
      <c r="E60" s="164"/>
      <c r="F60" s="164"/>
      <c r="G60" s="164"/>
      <c r="H60" s="164"/>
      <c r="I60" s="164"/>
      <c r="J60" s="164"/>
      <c r="K60" s="164"/>
    </row>
    <row r="61" spans="1:12" ht="14.25" x14ac:dyDescent="0.2">
      <c r="A61" s="166" t="s">
        <v>366</v>
      </c>
      <c r="B61" s="166"/>
      <c r="D61" s="167"/>
    </row>
    <row r="62" spans="1:12" x14ac:dyDescent="0.2">
      <c r="A62" s="84"/>
      <c r="B62" s="84"/>
    </row>
  </sheetData>
  <mergeCells count="61">
    <mergeCell ref="A1:K2"/>
    <mergeCell ref="A3:D3"/>
    <mergeCell ref="A4:C4"/>
    <mergeCell ref="A5:A9"/>
    <mergeCell ref="B5:C5"/>
    <mergeCell ref="B6:C6"/>
    <mergeCell ref="B7:C7"/>
    <mergeCell ref="B8:C8"/>
    <mergeCell ref="B9:C9"/>
    <mergeCell ref="A21:C21"/>
    <mergeCell ref="A10:A12"/>
    <mergeCell ref="B10:C10"/>
    <mergeCell ref="B11:C11"/>
    <mergeCell ref="B12:C12"/>
    <mergeCell ref="A13:A15"/>
    <mergeCell ref="B13:C13"/>
    <mergeCell ref="B14:C14"/>
    <mergeCell ref="B15:C15"/>
    <mergeCell ref="A16:A18"/>
    <mergeCell ref="B16:C16"/>
    <mergeCell ref="B17:C17"/>
    <mergeCell ref="B18:C18"/>
    <mergeCell ref="A19:C19"/>
    <mergeCell ref="B46:C46"/>
    <mergeCell ref="B47:C47"/>
    <mergeCell ref="A24:C24"/>
    <mergeCell ref="A25:C25"/>
    <mergeCell ref="A26:C26"/>
    <mergeCell ref="A27:C27"/>
    <mergeCell ref="A28:A38"/>
    <mergeCell ref="B28:C28"/>
    <mergeCell ref="B29:C29"/>
    <mergeCell ref="B30:B31"/>
    <mergeCell ref="B32:C32"/>
    <mergeCell ref="B33:C33"/>
    <mergeCell ref="B41:C41"/>
    <mergeCell ref="B42:C42"/>
    <mergeCell ref="B43:C43"/>
    <mergeCell ref="B44:C44"/>
    <mergeCell ref="B45:C45"/>
    <mergeCell ref="B34:C34"/>
    <mergeCell ref="B35:C35"/>
    <mergeCell ref="B36:C36"/>
    <mergeCell ref="B37:C37"/>
    <mergeCell ref="B38:C38"/>
    <mergeCell ref="A57:C57"/>
    <mergeCell ref="A58:C58"/>
    <mergeCell ref="A59:C59"/>
    <mergeCell ref="B49:C49"/>
    <mergeCell ref="B50:C50"/>
    <mergeCell ref="B51:C51"/>
    <mergeCell ref="B52:C52"/>
    <mergeCell ref="B53:C53"/>
    <mergeCell ref="A54:A56"/>
    <mergeCell ref="B54:C54"/>
    <mergeCell ref="B55:C55"/>
    <mergeCell ref="B56:C56"/>
    <mergeCell ref="A39:A53"/>
    <mergeCell ref="B48:C48"/>
    <mergeCell ref="B39:C39"/>
    <mergeCell ref="B40:C40"/>
  </mergeCells>
  <pageMargins left="0.75" right="0.5600000000000000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F3AD4-F0C1-4487-A006-E2BA7567DE43}">
  <sheetPr>
    <pageSetUpPr fitToPage="1"/>
  </sheetPr>
  <dimension ref="A1:AMJ84"/>
  <sheetViews>
    <sheetView topLeftCell="A7" zoomScale="150" zoomScaleNormal="150" workbookViewId="0">
      <selection activeCell="G7" sqref="G7"/>
    </sheetView>
  </sheetViews>
  <sheetFormatPr defaultColWidth="9.140625" defaultRowHeight="12.75" x14ac:dyDescent="0.2"/>
  <cols>
    <col min="1" max="1" width="19" style="133" customWidth="1"/>
    <col min="2" max="2" width="16.140625" style="116" customWidth="1"/>
    <col min="3" max="3" width="46.28515625" style="116" customWidth="1"/>
    <col min="4" max="4" width="3.5703125" style="121" customWidth="1"/>
    <col min="5" max="7" width="5.7109375" style="116" customWidth="1"/>
    <col min="8" max="8" width="5" style="116" bestFit="1" customWidth="1"/>
    <col min="9" max="9" width="5.7109375" style="116" customWidth="1"/>
    <col min="10" max="13" width="3.7109375" style="116" bestFit="1" customWidth="1"/>
    <col min="14" max="14" width="5" style="116" bestFit="1" customWidth="1"/>
    <col min="15" max="15" width="5.5703125" style="116" customWidth="1"/>
    <col min="16" max="16" width="6.5703125" style="116" customWidth="1"/>
    <col min="17" max="17" width="7" style="116" customWidth="1"/>
    <col min="18" max="18" width="6.42578125" style="116" bestFit="1" customWidth="1"/>
    <col min="19" max="20" width="5.42578125" style="116" bestFit="1" customWidth="1"/>
    <col min="21" max="25" width="4" style="116" bestFit="1" customWidth="1"/>
    <col min="26" max="27" width="5.42578125" style="116" bestFit="1" customWidth="1"/>
    <col min="28" max="1024" width="9.140625" style="116" customWidth="1"/>
    <col min="1025" max="16384" width="9.140625" style="117"/>
  </cols>
  <sheetData>
    <row r="1" spans="1:27" s="114" customFormat="1" ht="15.75" customHeight="1" x14ac:dyDescent="0.25">
      <c r="A1" s="247" t="s">
        <v>234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113"/>
    </row>
    <row r="2" spans="1:27" ht="12.75" customHeight="1" x14ac:dyDescent="0.2">
      <c r="A2" s="248" t="s">
        <v>197</v>
      </c>
      <c r="B2" s="248"/>
      <c r="C2" s="248"/>
      <c r="D2" s="248"/>
      <c r="E2" s="249" t="s">
        <v>0</v>
      </c>
      <c r="F2" s="250" t="s">
        <v>102</v>
      </c>
      <c r="G2" s="250"/>
      <c r="H2" s="250"/>
      <c r="I2" s="250"/>
      <c r="J2" s="250"/>
      <c r="K2" s="250"/>
      <c r="L2" s="250"/>
      <c r="M2" s="250"/>
      <c r="N2" s="250"/>
      <c r="O2" s="250"/>
      <c r="P2" s="115"/>
    </row>
    <row r="3" spans="1:27" ht="12.75" customHeight="1" x14ac:dyDescent="0.2">
      <c r="A3" s="248"/>
      <c r="B3" s="248"/>
      <c r="C3" s="248"/>
      <c r="D3" s="248"/>
      <c r="E3" s="249"/>
      <c r="F3" s="249" t="s">
        <v>235</v>
      </c>
      <c r="G3" s="251" t="s">
        <v>236</v>
      </c>
      <c r="H3" s="251"/>
      <c r="I3" s="251"/>
      <c r="J3" s="251"/>
      <c r="K3" s="251"/>
      <c r="L3" s="251"/>
      <c r="M3" s="251"/>
      <c r="N3" s="251"/>
      <c r="O3" s="249" t="s">
        <v>237</v>
      </c>
      <c r="P3" s="115"/>
    </row>
    <row r="4" spans="1:27" ht="122.25" customHeight="1" x14ac:dyDescent="0.2">
      <c r="A4" s="248"/>
      <c r="B4" s="248"/>
      <c r="C4" s="248"/>
      <c r="D4" s="248"/>
      <c r="E4" s="249"/>
      <c r="F4" s="249"/>
      <c r="G4" s="118" t="s">
        <v>238</v>
      </c>
      <c r="H4" s="118" t="s">
        <v>195</v>
      </c>
      <c r="I4" s="118" t="s">
        <v>239</v>
      </c>
      <c r="J4" s="118" t="s">
        <v>240</v>
      </c>
      <c r="K4" s="118" t="s">
        <v>241</v>
      </c>
      <c r="L4" s="118" t="s">
        <v>242</v>
      </c>
      <c r="M4" s="118" t="s">
        <v>243</v>
      </c>
      <c r="N4" s="118" t="s">
        <v>244</v>
      </c>
      <c r="O4" s="249"/>
      <c r="P4" s="115"/>
    </row>
    <row r="5" spans="1:27" s="121" customFormat="1" ht="11.25" customHeight="1" x14ac:dyDescent="0.2">
      <c r="A5" s="252">
        <v>0</v>
      </c>
      <c r="B5" s="252"/>
      <c r="C5" s="252"/>
      <c r="D5" s="252"/>
      <c r="E5" s="119">
        <v>1</v>
      </c>
      <c r="F5" s="119">
        <v>2</v>
      </c>
      <c r="G5" s="119">
        <v>3</v>
      </c>
      <c r="H5" s="119">
        <v>4</v>
      </c>
      <c r="I5" s="119">
        <v>5</v>
      </c>
      <c r="J5" s="119">
        <v>6</v>
      </c>
      <c r="K5" s="119">
        <v>7</v>
      </c>
      <c r="L5" s="119">
        <v>8</v>
      </c>
      <c r="M5" s="119">
        <v>9</v>
      </c>
      <c r="N5" s="119">
        <v>10</v>
      </c>
      <c r="O5" s="119">
        <v>11</v>
      </c>
      <c r="P5" s="120"/>
    </row>
    <row r="6" spans="1:27" s="126" customFormat="1" ht="13.9" customHeight="1" x14ac:dyDescent="0.2">
      <c r="A6" s="253" t="s">
        <v>349</v>
      </c>
      <c r="B6" s="253"/>
      <c r="C6" s="253"/>
      <c r="D6" s="122">
        <v>1</v>
      </c>
      <c r="E6" s="123">
        <f t="shared" ref="E6:O6" si="0">E7+E38+E60+E77</f>
        <v>0</v>
      </c>
      <c r="F6" s="123">
        <f t="shared" si="0"/>
        <v>0</v>
      </c>
      <c r="G6" s="123">
        <f t="shared" si="0"/>
        <v>0</v>
      </c>
      <c r="H6" s="123">
        <f t="shared" si="0"/>
        <v>0</v>
      </c>
      <c r="I6" s="123">
        <f t="shared" si="0"/>
        <v>0</v>
      </c>
      <c r="J6" s="123">
        <f t="shared" si="0"/>
        <v>0</v>
      </c>
      <c r="K6" s="123">
        <f t="shared" si="0"/>
        <v>0</v>
      </c>
      <c r="L6" s="123">
        <f t="shared" si="0"/>
        <v>0</v>
      </c>
      <c r="M6" s="123">
        <f t="shared" si="0"/>
        <v>0</v>
      </c>
      <c r="N6" s="123">
        <f t="shared" si="0"/>
        <v>0</v>
      </c>
      <c r="O6" s="123">
        <f t="shared" si="0"/>
        <v>0</v>
      </c>
      <c r="P6" s="134"/>
      <c r="Q6" s="124"/>
      <c r="R6" s="125"/>
      <c r="S6" s="125"/>
      <c r="T6" s="125"/>
      <c r="U6" s="125"/>
      <c r="V6" s="125"/>
      <c r="W6" s="125"/>
      <c r="X6" s="125"/>
      <c r="Y6" s="125"/>
      <c r="Z6" s="125"/>
      <c r="AA6" s="125"/>
    </row>
    <row r="7" spans="1:27" s="126" customFormat="1" ht="13.9" customHeight="1" x14ac:dyDescent="0.2">
      <c r="A7" s="254" t="s">
        <v>1</v>
      </c>
      <c r="B7" s="254"/>
      <c r="C7" s="254"/>
      <c r="D7" s="122">
        <v>2</v>
      </c>
      <c r="E7" s="123"/>
      <c r="F7" s="129">
        <f>F8+F9+F10+F13+F14+F17+F21+F24+F28+F29+F30+F34+F35+F36+F37</f>
        <v>0</v>
      </c>
      <c r="G7" s="129">
        <f t="shared" ref="G7:O7" si="1">G8+G9+G10+G13+G14+G17+G21+G24+G28+G29+G30+G34+G35+G36+G37</f>
        <v>0</v>
      </c>
      <c r="H7" s="129">
        <f t="shared" si="1"/>
        <v>0</v>
      </c>
      <c r="I7" s="129">
        <f t="shared" si="1"/>
        <v>0</v>
      </c>
      <c r="J7" s="129">
        <f t="shared" si="1"/>
        <v>0</v>
      </c>
      <c r="K7" s="129">
        <f t="shared" si="1"/>
        <v>0</v>
      </c>
      <c r="L7" s="129">
        <f t="shared" si="1"/>
        <v>0</v>
      </c>
      <c r="M7" s="129">
        <f t="shared" si="1"/>
        <v>0</v>
      </c>
      <c r="N7" s="129">
        <f t="shared" si="1"/>
        <v>0</v>
      </c>
      <c r="O7" s="129">
        <f t="shared" si="1"/>
        <v>0</v>
      </c>
      <c r="P7" s="13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</row>
    <row r="8" spans="1:27" s="116" customFormat="1" ht="13.9" customHeight="1" x14ac:dyDescent="0.2">
      <c r="A8" s="246" t="s">
        <v>6</v>
      </c>
      <c r="B8" s="246"/>
      <c r="C8" s="246"/>
      <c r="D8" s="127">
        <v>3</v>
      </c>
      <c r="E8" s="128" t="s">
        <v>106</v>
      </c>
      <c r="F8" s="136"/>
      <c r="G8" s="136"/>
      <c r="H8" s="128"/>
      <c r="I8" s="128"/>
      <c r="J8" s="128"/>
      <c r="K8" s="128"/>
      <c r="L8" s="128"/>
      <c r="M8" s="128"/>
      <c r="N8" s="128"/>
      <c r="O8" s="128"/>
      <c r="P8" s="135"/>
      <c r="Q8" s="125"/>
    </row>
    <row r="9" spans="1:27" ht="13.9" customHeight="1" x14ac:dyDescent="0.2">
      <c r="A9" s="246" t="s">
        <v>188</v>
      </c>
      <c r="B9" s="246"/>
      <c r="C9" s="246"/>
      <c r="D9" s="127">
        <v>4</v>
      </c>
      <c r="E9" s="128" t="s">
        <v>106</v>
      </c>
      <c r="F9" s="136"/>
      <c r="G9" s="136"/>
      <c r="H9" s="128"/>
      <c r="I9" s="128"/>
      <c r="J9" s="128"/>
      <c r="K9" s="128"/>
      <c r="L9" s="128"/>
      <c r="M9" s="128"/>
      <c r="N9" s="128"/>
      <c r="O9" s="128"/>
      <c r="P9" s="135"/>
      <c r="Q9" s="125"/>
    </row>
    <row r="10" spans="1:27" ht="13.9" customHeight="1" x14ac:dyDescent="0.2">
      <c r="A10" s="245" t="s">
        <v>58</v>
      </c>
      <c r="B10" s="246" t="s">
        <v>72</v>
      </c>
      <c r="C10" s="246"/>
      <c r="D10" s="127">
        <v>5</v>
      </c>
      <c r="E10" s="128" t="s">
        <v>106</v>
      </c>
      <c r="F10" s="136"/>
      <c r="G10" s="136"/>
      <c r="H10" s="128"/>
      <c r="I10" s="128"/>
      <c r="J10" s="128"/>
      <c r="K10" s="128"/>
      <c r="L10" s="128"/>
      <c r="M10" s="128"/>
      <c r="N10" s="128"/>
      <c r="O10" s="128"/>
      <c r="P10" s="135"/>
      <c r="Q10" s="125"/>
    </row>
    <row r="11" spans="1:27" ht="13.9" customHeight="1" x14ac:dyDescent="0.2">
      <c r="A11" s="245"/>
      <c r="B11" s="246" t="s">
        <v>245</v>
      </c>
      <c r="C11" s="246"/>
      <c r="D11" s="127">
        <v>6</v>
      </c>
      <c r="E11" s="128" t="s">
        <v>106</v>
      </c>
      <c r="F11" s="136"/>
      <c r="G11" s="136"/>
      <c r="H11" s="128"/>
      <c r="I11" s="128"/>
      <c r="J11" s="128"/>
      <c r="K11" s="128"/>
      <c r="L11" s="128"/>
      <c r="M11" s="128"/>
      <c r="N11" s="128"/>
      <c r="O11" s="128"/>
      <c r="P11" s="135"/>
      <c r="Q11" s="125"/>
    </row>
    <row r="12" spans="1:27" ht="13.9" customHeight="1" x14ac:dyDescent="0.2">
      <c r="A12" s="245"/>
      <c r="B12" s="246" t="s">
        <v>246</v>
      </c>
      <c r="C12" s="246"/>
      <c r="D12" s="127">
        <v>7</v>
      </c>
      <c r="E12" s="128" t="s">
        <v>106</v>
      </c>
      <c r="F12" s="136"/>
      <c r="G12" s="136"/>
      <c r="H12" s="128"/>
      <c r="I12" s="128"/>
      <c r="J12" s="128"/>
      <c r="K12" s="128"/>
      <c r="L12" s="128"/>
      <c r="M12" s="128"/>
      <c r="N12" s="128"/>
      <c r="O12" s="128"/>
      <c r="P12" s="135"/>
      <c r="Q12" s="125"/>
    </row>
    <row r="13" spans="1:27" ht="13.9" customHeight="1" x14ac:dyDescent="0.2">
      <c r="A13" s="246" t="s">
        <v>60</v>
      </c>
      <c r="B13" s="246"/>
      <c r="C13" s="246"/>
      <c r="D13" s="127">
        <v>8</v>
      </c>
      <c r="E13" s="128" t="s">
        <v>106</v>
      </c>
      <c r="F13" s="136"/>
      <c r="G13" s="136"/>
      <c r="H13" s="128"/>
      <c r="I13" s="128"/>
      <c r="J13" s="128"/>
      <c r="K13" s="128"/>
      <c r="L13" s="128"/>
      <c r="M13" s="128"/>
      <c r="N13" s="128"/>
      <c r="O13" s="128"/>
      <c r="P13" s="135"/>
      <c r="Q13" s="125"/>
    </row>
    <row r="14" spans="1:27" ht="13.9" customHeight="1" x14ac:dyDescent="0.2">
      <c r="A14" s="245" t="s">
        <v>4</v>
      </c>
      <c r="B14" s="246" t="s">
        <v>72</v>
      </c>
      <c r="C14" s="246"/>
      <c r="D14" s="127">
        <v>9</v>
      </c>
      <c r="E14" s="128" t="s">
        <v>106</v>
      </c>
      <c r="F14" s="136"/>
      <c r="G14" s="136"/>
      <c r="H14" s="128"/>
      <c r="I14" s="128"/>
      <c r="J14" s="128"/>
      <c r="K14" s="128"/>
      <c r="L14" s="128"/>
      <c r="M14" s="128"/>
      <c r="N14" s="128"/>
      <c r="O14" s="128"/>
      <c r="P14" s="135"/>
      <c r="Q14" s="125"/>
    </row>
    <row r="15" spans="1:27" ht="13.9" customHeight="1" x14ac:dyDescent="0.2">
      <c r="A15" s="245"/>
      <c r="B15" s="246" t="s">
        <v>173</v>
      </c>
      <c r="C15" s="246"/>
      <c r="D15" s="127">
        <v>10</v>
      </c>
      <c r="E15" s="128" t="s">
        <v>106</v>
      </c>
      <c r="F15" s="136"/>
      <c r="G15" s="136"/>
      <c r="H15" s="128"/>
      <c r="I15" s="128"/>
      <c r="J15" s="128"/>
      <c r="K15" s="128"/>
      <c r="L15" s="128"/>
      <c r="M15" s="128"/>
      <c r="N15" s="128"/>
      <c r="O15" s="128"/>
      <c r="P15" s="135"/>
      <c r="Q15" s="125"/>
    </row>
    <row r="16" spans="1:27" ht="13.9" customHeight="1" x14ac:dyDescent="0.2">
      <c r="A16" s="245"/>
      <c r="B16" s="246" t="s">
        <v>174</v>
      </c>
      <c r="C16" s="246"/>
      <c r="D16" s="127">
        <v>11</v>
      </c>
      <c r="E16" s="128" t="s">
        <v>106</v>
      </c>
      <c r="F16" s="136"/>
      <c r="G16" s="136"/>
      <c r="H16" s="128"/>
      <c r="I16" s="128"/>
      <c r="J16" s="128"/>
      <c r="K16" s="128"/>
      <c r="L16" s="128"/>
      <c r="M16" s="128"/>
      <c r="N16" s="128"/>
      <c r="O16" s="128"/>
      <c r="P16" s="135"/>
      <c r="Q16" s="125"/>
    </row>
    <row r="17" spans="1:17" ht="13.9" customHeight="1" x14ac:dyDescent="0.2">
      <c r="A17" s="245" t="s">
        <v>57</v>
      </c>
      <c r="B17" s="246" t="s">
        <v>72</v>
      </c>
      <c r="C17" s="246"/>
      <c r="D17" s="127">
        <v>12</v>
      </c>
      <c r="E17" s="128" t="s">
        <v>106</v>
      </c>
      <c r="F17" s="136"/>
      <c r="G17" s="136"/>
      <c r="H17" s="128"/>
      <c r="I17" s="128"/>
      <c r="J17" s="128"/>
      <c r="K17" s="128"/>
      <c r="L17" s="128"/>
      <c r="M17" s="128"/>
      <c r="N17" s="128"/>
      <c r="O17" s="128"/>
      <c r="P17" s="135"/>
      <c r="Q17" s="125"/>
    </row>
    <row r="18" spans="1:17" ht="13.9" customHeight="1" x14ac:dyDescent="0.2">
      <c r="A18" s="245"/>
      <c r="B18" s="246" t="s">
        <v>176</v>
      </c>
      <c r="C18" s="246"/>
      <c r="D18" s="127">
        <v>13</v>
      </c>
      <c r="E18" s="128" t="s">
        <v>106</v>
      </c>
      <c r="F18" s="136"/>
      <c r="G18" s="136"/>
      <c r="H18" s="128"/>
      <c r="I18" s="128"/>
      <c r="J18" s="128"/>
      <c r="K18" s="128"/>
      <c r="L18" s="128"/>
      <c r="M18" s="128"/>
      <c r="N18" s="128"/>
      <c r="O18" s="128"/>
      <c r="P18" s="135"/>
      <c r="Q18" s="125"/>
    </row>
    <row r="19" spans="1:17" ht="13.9" customHeight="1" x14ac:dyDescent="0.2">
      <c r="A19" s="245"/>
      <c r="B19" s="246" t="s">
        <v>314</v>
      </c>
      <c r="C19" s="246"/>
      <c r="D19" s="127">
        <v>14</v>
      </c>
      <c r="E19" s="128" t="s">
        <v>106</v>
      </c>
      <c r="F19" s="136"/>
      <c r="G19" s="136"/>
      <c r="H19" s="128"/>
      <c r="I19" s="128"/>
      <c r="J19" s="128"/>
      <c r="K19" s="128"/>
      <c r="L19" s="128"/>
      <c r="M19" s="128"/>
      <c r="N19" s="128"/>
      <c r="O19" s="128"/>
      <c r="P19" s="135"/>
      <c r="Q19" s="125"/>
    </row>
    <row r="20" spans="1:17" ht="13.9" customHeight="1" x14ac:dyDescent="0.2">
      <c r="A20" s="245"/>
      <c r="B20" s="245" t="s">
        <v>318</v>
      </c>
      <c r="C20" s="245"/>
      <c r="D20" s="127">
        <v>16</v>
      </c>
      <c r="E20" s="128" t="s">
        <v>106</v>
      </c>
      <c r="F20" s="136"/>
      <c r="G20" s="136"/>
      <c r="H20" s="128"/>
      <c r="I20" s="128"/>
      <c r="J20" s="128"/>
      <c r="K20" s="128"/>
      <c r="L20" s="128"/>
      <c r="M20" s="128"/>
      <c r="N20" s="128"/>
      <c r="O20" s="128"/>
      <c r="P20" s="135"/>
      <c r="Q20" s="125"/>
    </row>
    <row r="21" spans="1:17" ht="13.9" customHeight="1" x14ac:dyDescent="0.2">
      <c r="A21" s="255" t="s">
        <v>350</v>
      </c>
      <c r="B21" s="258" t="s">
        <v>72</v>
      </c>
      <c r="C21" s="259"/>
      <c r="D21" s="127">
        <v>17</v>
      </c>
      <c r="E21" s="128" t="s">
        <v>106</v>
      </c>
      <c r="F21" s="136"/>
      <c r="G21" s="136"/>
      <c r="H21" s="128"/>
      <c r="I21" s="128"/>
      <c r="J21" s="128"/>
      <c r="K21" s="128"/>
      <c r="L21" s="128"/>
      <c r="M21" s="128"/>
      <c r="N21" s="128"/>
      <c r="O21" s="128"/>
      <c r="P21" s="135"/>
      <c r="Q21" s="125"/>
    </row>
    <row r="22" spans="1:17" ht="13.9" customHeight="1" x14ac:dyDescent="0.2">
      <c r="A22" s="256"/>
      <c r="B22" s="258" t="s">
        <v>351</v>
      </c>
      <c r="C22" s="259"/>
      <c r="D22" s="127">
        <v>18</v>
      </c>
      <c r="E22" s="128" t="s">
        <v>106</v>
      </c>
      <c r="F22" s="136"/>
      <c r="G22" s="136"/>
      <c r="H22" s="128"/>
      <c r="I22" s="128"/>
      <c r="J22" s="128"/>
      <c r="K22" s="128"/>
      <c r="L22" s="128"/>
      <c r="M22" s="128"/>
      <c r="N22" s="128"/>
      <c r="O22" s="128"/>
      <c r="P22" s="135"/>
      <c r="Q22" s="125"/>
    </row>
    <row r="23" spans="1:17" ht="13.9" customHeight="1" x14ac:dyDescent="0.2">
      <c r="A23" s="257"/>
      <c r="B23" s="258" t="s">
        <v>352</v>
      </c>
      <c r="C23" s="259"/>
      <c r="D23" s="127">
        <v>19</v>
      </c>
      <c r="E23" s="128" t="s">
        <v>106</v>
      </c>
      <c r="F23" s="136"/>
      <c r="G23" s="136"/>
      <c r="H23" s="128"/>
      <c r="I23" s="128"/>
      <c r="J23" s="128"/>
      <c r="K23" s="128"/>
      <c r="L23" s="128"/>
      <c r="M23" s="128"/>
      <c r="N23" s="128"/>
      <c r="O23" s="128"/>
      <c r="P23" s="135"/>
      <c r="Q23" s="125"/>
    </row>
    <row r="24" spans="1:17" ht="13.9" customHeight="1" x14ac:dyDescent="0.2">
      <c r="A24" s="245" t="s">
        <v>70</v>
      </c>
      <c r="B24" s="246" t="s">
        <v>72</v>
      </c>
      <c r="C24" s="246"/>
      <c r="D24" s="127">
        <v>20</v>
      </c>
      <c r="E24" s="128" t="s">
        <v>106</v>
      </c>
      <c r="F24" s="136"/>
      <c r="G24" s="136"/>
      <c r="H24" s="128"/>
      <c r="I24" s="128"/>
      <c r="J24" s="128"/>
      <c r="K24" s="128"/>
      <c r="L24" s="128"/>
      <c r="M24" s="128"/>
      <c r="N24" s="128"/>
      <c r="O24" s="128"/>
      <c r="P24" s="135"/>
      <c r="Q24" s="125"/>
    </row>
    <row r="25" spans="1:17" ht="13.9" customHeight="1" x14ac:dyDescent="0.2">
      <c r="A25" s="245"/>
      <c r="B25" s="246" t="s">
        <v>345</v>
      </c>
      <c r="C25" s="246"/>
      <c r="D25" s="127">
        <v>21</v>
      </c>
      <c r="E25" s="128" t="s">
        <v>106</v>
      </c>
      <c r="F25" s="136"/>
      <c r="G25" s="136"/>
      <c r="H25" s="128"/>
      <c r="I25" s="128"/>
      <c r="J25" s="128"/>
      <c r="K25" s="128"/>
      <c r="L25" s="128"/>
      <c r="M25" s="128"/>
      <c r="N25" s="128"/>
      <c r="O25" s="128"/>
      <c r="P25" s="135"/>
      <c r="Q25" s="125"/>
    </row>
    <row r="26" spans="1:17" ht="13.9" customHeight="1" x14ac:dyDescent="0.2">
      <c r="A26" s="245"/>
      <c r="B26" s="246" t="s">
        <v>346</v>
      </c>
      <c r="C26" s="246"/>
      <c r="D26" s="127">
        <v>22</v>
      </c>
      <c r="E26" s="128" t="s">
        <v>106</v>
      </c>
      <c r="F26" s="136"/>
      <c r="G26" s="136"/>
      <c r="H26" s="128"/>
      <c r="I26" s="128"/>
      <c r="J26" s="128"/>
      <c r="K26" s="128"/>
      <c r="L26" s="128"/>
      <c r="M26" s="128"/>
      <c r="N26" s="128"/>
      <c r="O26" s="128"/>
      <c r="P26" s="135"/>
      <c r="Q26" s="125"/>
    </row>
    <row r="27" spans="1:17" ht="13.9" customHeight="1" x14ac:dyDescent="0.2">
      <c r="A27" s="245"/>
      <c r="B27" s="246" t="s">
        <v>347</v>
      </c>
      <c r="C27" s="246"/>
      <c r="D27" s="127">
        <v>23</v>
      </c>
      <c r="E27" s="128" t="s">
        <v>106</v>
      </c>
      <c r="F27" s="136"/>
      <c r="G27" s="136"/>
      <c r="H27" s="128"/>
      <c r="I27" s="128"/>
      <c r="J27" s="128"/>
      <c r="K27" s="128"/>
      <c r="L27" s="128"/>
      <c r="M27" s="128"/>
      <c r="N27" s="128"/>
      <c r="O27" s="128"/>
      <c r="P27" s="135"/>
      <c r="Q27" s="125"/>
    </row>
    <row r="28" spans="1:17" ht="12.75" customHeight="1" x14ac:dyDescent="0.2">
      <c r="A28" s="260" t="s">
        <v>59</v>
      </c>
      <c r="B28" s="260"/>
      <c r="C28" s="260"/>
      <c r="D28" s="127">
        <v>24</v>
      </c>
      <c r="E28" s="128" t="s">
        <v>106</v>
      </c>
      <c r="F28" s="136"/>
      <c r="G28" s="136"/>
      <c r="H28" s="128"/>
      <c r="I28" s="128"/>
      <c r="J28" s="128"/>
      <c r="K28" s="128"/>
      <c r="L28" s="128"/>
      <c r="M28" s="128"/>
      <c r="N28" s="128"/>
      <c r="O28" s="128"/>
      <c r="P28" s="135"/>
      <c r="Q28" s="125"/>
    </row>
    <row r="29" spans="1:17" ht="13.9" customHeight="1" x14ac:dyDescent="0.2">
      <c r="A29" s="246" t="s">
        <v>69</v>
      </c>
      <c r="B29" s="246"/>
      <c r="C29" s="246"/>
      <c r="D29" s="127">
        <v>25</v>
      </c>
      <c r="E29" s="128" t="s">
        <v>106</v>
      </c>
      <c r="F29" s="136"/>
      <c r="G29" s="136"/>
      <c r="H29" s="128"/>
      <c r="I29" s="128"/>
      <c r="J29" s="128"/>
      <c r="K29" s="128"/>
      <c r="L29" s="128"/>
      <c r="M29" s="128"/>
      <c r="N29" s="128"/>
      <c r="O29" s="128"/>
      <c r="P29" s="135"/>
      <c r="Q29" s="125"/>
    </row>
    <row r="30" spans="1:17" ht="13.9" customHeight="1" x14ac:dyDescent="0.2">
      <c r="A30" s="245" t="s">
        <v>5</v>
      </c>
      <c r="B30" s="246" t="s">
        <v>72</v>
      </c>
      <c r="C30" s="246"/>
      <c r="D30" s="127">
        <v>26</v>
      </c>
      <c r="E30" s="128" t="s">
        <v>106</v>
      </c>
      <c r="F30" s="136"/>
      <c r="G30" s="136"/>
      <c r="H30" s="128"/>
      <c r="I30" s="128"/>
      <c r="J30" s="128"/>
      <c r="K30" s="128"/>
      <c r="L30" s="128"/>
      <c r="M30" s="128"/>
      <c r="N30" s="128"/>
      <c r="O30" s="128"/>
      <c r="P30" s="135"/>
      <c r="Q30" s="125"/>
    </row>
    <row r="31" spans="1:17" ht="13.9" customHeight="1" x14ac:dyDescent="0.2">
      <c r="A31" s="245"/>
      <c r="B31" s="246" t="s">
        <v>247</v>
      </c>
      <c r="C31" s="246"/>
      <c r="D31" s="127">
        <v>27</v>
      </c>
      <c r="E31" s="128" t="s">
        <v>106</v>
      </c>
      <c r="F31" s="136"/>
      <c r="G31" s="136"/>
      <c r="H31" s="128"/>
      <c r="I31" s="128"/>
      <c r="J31" s="128"/>
      <c r="K31" s="128"/>
      <c r="L31" s="128"/>
      <c r="M31" s="128"/>
      <c r="N31" s="128"/>
      <c r="O31" s="128"/>
      <c r="P31" s="135"/>
      <c r="Q31" s="125"/>
    </row>
    <row r="32" spans="1:17" ht="27" customHeight="1" x14ac:dyDescent="0.2">
      <c r="A32" s="245"/>
      <c r="B32" s="246" t="s">
        <v>248</v>
      </c>
      <c r="C32" s="246"/>
      <c r="D32" s="127">
        <v>28</v>
      </c>
      <c r="E32" s="128" t="s">
        <v>106</v>
      </c>
      <c r="F32" s="136"/>
      <c r="G32" s="136"/>
      <c r="H32" s="128"/>
      <c r="I32" s="128"/>
      <c r="J32" s="128"/>
      <c r="K32" s="128"/>
      <c r="L32" s="128"/>
      <c r="M32" s="128"/>
      <c r="N32" s="128"/>
      <c r="O32" s="128"/>
      <c r="P32" s="135"/>
      <c r="Q32" s="125"/>
    </row>
    <row r="33" spans="1:27" ht="12.75" customHeight="1" x14ac:dyDescent="0.2">
      <c r="A33" s="245"/>
      <c r="B33" s="246" t="s">
        <v>319</v>
      </c>
      <c r="C33" s="246"/>
      <c r="D33" s="127">
        <v>29</v>
      </c>
      <c r="E33" s="128" t="s">
        <v>106</v>
      </c>
      <c r="F33" s="136"/>
      <c r="G33" s="136"/>
      <c r="H33" s="128"/>
      <c r="I33" s="128"/>
      <c r="J33" s="128"/>
      <c r="K33" s="128"/>
      <c r="L33" s="128"/>
      <c r="M33" s="128"/>
      <c r="N33" s="128"/>
      <c r="O33" s="128"/>
      <c r="P33" s="135"/>
      <c r="Q33" s="125"/>
    </row>
    <row r="34" spans="1:27" ht="12.75" customHeight="1" x14ac:dyDescent="0.2">
      <c r="A34" s="246" t="s">
        <v>348</v>
      </c>
      <c r="B34" s="246"/>
      <c r="C34" s="246"/>
      <c r="D34" s="127">
        <v>30</v>
      </c>
      <c r="E34" s="128" t="s">
        <v>106</v>
      </c>
      <c r="F34" s="136"/>
      <c r="G34" s="136"/>
      <c r="H34" s="128"/>
      <c r="I34" s="128"/>
      <c r="J34" s="128"/>
      <c r="K34" s="128"/>
      <c r="L34" s="128"/>
      <c r="M34" s="128"/>
      <c r="N34" s="128"/>
      <c r="O34" s="128"/>
      <c r="P34" s="135"/>
      <c r="Q34" s="125"/>
    </row>
    <row r="35" spans="1:27" ht="12.75" customHeight="1" x14ac:dyDescent="0.2">
      <c r="A35" s="246" t="s">
        <v>104</v>
      </c>
      <c r="B35" s="246"/>
      <c r="C35" s="246"/>
      <c r="D35" s="127">
        <v>31</v>
      </c>
      <c r="E35" s="128" t="s">
        <v>106</v>
      </c>
      <c r="F35" s="136"/>
      <c r="G35" s="136"/>
      <c r="H35" s="128"/>
      <c r="I35" s="128"/>
      <c r="J35" s="128"/>
      <c r="K35" s="128"/>
      <c r="L35" s="128"/>
      <c r="M35" s="128"/>
      <c r="N35" s="128"/>
      <c r="O35" s="128"/>
      <c r="P35" s="135"/>
      <c r="Q35" s="125"/>
    </row>
    <row r="36" spans="1:27" ht="12.75" customHeight="1" x14ac:dyDescent="0.2">
      <c r="A36" s="246" t="s">
        <v>249</v>
      </c>
      <c r="B36" s="246"/>
      <c r="C36" s="246"/>
      <c r="D36" s="127">
        <v>32</v>
      </c>
      <c r="E36" s="128" t="s">
        <v>106</v>
      </c>
      <c r="F36" s="136"/>
      <c r="G36" s="136"/>
      <c r="H36" s="128"/>
      <c r="I36" s="128"/>
      <c r="J36" s="128"/>
      <c r="K36" s="128"/>
      <c r="L36" s="128"/>
      <c r="M36" s="128"/>
      <c r="N36" s="128"/>
      <c r="O36" s="128"/>
      <c r="P36" s="135"/>
      <c r="Q36" s="125"/>
    </row>
    <row r="37" spans="1:27" ht="12.75" customHeight="1" x14ac:dyDescent="0.2">
      <c r="A37" s="246" t="s">
        <v>105</v>
      </c>
      <c r="B37" s="246"/>
      <c r="C37" s="246"/>
      <c r="D37" s="127">
        <v>33</v>
      </c>
      <c r="E37" s="128" t="s">
        <v>106</v>
      </c>
      <c r="F37" s="136"/>
      <c r="G37" s="136"/>
      <c r="H37" s="128"/>
      <c r="I37" s="128"/>
      <c r="J37" s="128"/>
      <c r="K37" s="128"/>
      <c r="L37" s="128"/>
      <c r="M37" s="128"/>
      <c r="N37" s="128"/>
      <c r="O37" s="128"/>
      <c r="P37" s="135"/>
      <c r="Q37" s="125"/>
    </row>
    <row r="38" spans="1:27" s="126" customFormat="1" ht="12.75" customHeight="1" x14ac:dyDescent="0.2">
      <c r="A38" s="254" t="s">
        <v>189</v>
      </c>
      <c r="B38" s="254"/>
      <c r="C38" s="254"/>
      <c r="D38" s="122">
        <v>34</v>
      </c>
      <c r="E38" s="128"/>
      <c r="F38" s="129">
        <f>F39+F40+F44+F47+F48+F54+F55+F56+F57+F58</f>
        <v>0</v>
      </c>
      <c r="G38" s="129">
        <f t="shared" ref="G38:O38" si="2">G39+G40+G44+G47+G48+G54+G55+G56+G57+G58</f>
        <v>0</v>
      </c>
      <c r="H38" s="129">
        <f t="shared" si="2"/>
        <v>0</v>
      </c>
      <c r="I38" s="129">
        <f t="shared" si="2"/>
        <v>0</v>
      </c>
      <c r="J38" s="129">
        <f t="shared" si="2"/>
        <v>0</v>
      </c>
      <c r="K38" s="129">
        <f t="shared" si="2"/>
        <v>0</v>
      </c>
      <c r="L38" s="129">
        <f t="shared" si="2"/>
        <v>0</v>
      </c>
      <c r="M38" s="129">
        <f t="shared" si="2"/>
        <v>0</v>
      </c>
      <c r="N38" s="129">
        <f t="shared" si="2"/>
        <v>0</v>
      </c>
      <c r="O38" s="129">
        <f t="shared" si="2"/>
        <v>0</v>
      </c>
      <c r="P38" s="13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</row>
    <row r="39" spans="1:27" ht="13.9" customHeight="1" x14ac:dyDescent="0.2">
      <c r="A39" s="246" t="s">
        <v>6</v>
      </c>
      <c r="B39" s="246"/>
      <c r="C39" s="246"/>
      <c r="D39" s="127">
        <v>35</v>
      </c>
      <c r="E39" s="128" t="s">
        <v>106</v>
      </c>
      <c r="F39" s="129"/>
      <c r="G39" s="129"/>
      <c r="H39" s="123"/>
      <c r="I39" s="123"/>
      <c r="J39" s="123"/>
      <c r="K39" s="123"/>
      <c r="L39" s="123"/>
      <c r="M39" s="123"/>
      <c r="N39" s="123"/>
      <c r="O39" s="123"/>
      <c r="P39" s="135"/>
      <c r="Q39" s="125"/>
    </row>
    <row r="40" spans="1:27" ht="12.75" customHeight="1" x14ac:dyDescent="0.2">
      <c r="A40" s="261" t="s">
        <v>71</v>
      </c>
      <c r="B40" s="245" t="s">
        <v>101</v>
      </c>
      <c r="C40" s="130" t="s">
        <v>72</v>
      </c>
      <c r="D40" s="127">
        <v>36</v>
      </c>
      <c r="E40" s="128" t="s">
        <v>106</v>
      </c>
      <c r="F40" s="136"/>
      <c r="G40" s="136"/>
      <c r="H40" s="128"/>
      <c r="I40" s="128"/>
      <c r="J40" s="128"/>
      <c r="K40" s="128"/>
      <c r="L40" s="128"/>
      <c r="M40" s="128"/>
      <c r="N40" s="128"/>
      <c r="O40" s="128"/>
      <c r="P40" s="135"/>
      <c r="Q40" s="125"/>
    </row>
    <row r="41" spans="1:27" ht="12.75" customHeight="1" x14ac:dyDescent="0.2">
      <c r="A41" s="262"/>
      <c r="B41" s="245"/>
      <c r="C41" s="130" t="s">
        <v>73</v>
      </c>
      <c r="D41" s="127">
        <v>37</v>
      </c>
      <c r="E41" s="128" t="s">
        <v>106</v>
      </c>
      <c r="F41" s="136"/>
      <c r="G41" s="136"/>
      <c r="H41" s="128"/>
      <c r="I41" s="128"/>
      <c r="J41" s="128"/>
      <c r="K41" s="128"/>
      <c r="L41" s="128"/>
      <c r="M41" s="128"/>
      <c r="N41" s="128"/>
      <c r="O41" s="128"/>
      <c r="P41" s="135"/>
      <c r="Q41" s="125"/>
    </row>
    <row r="42" spans="1:27" ht="12.75" customHeight="1" x14ac:dyDescent="0.2">
      <c r="A42" s="262"/>
      <c r="B42" s="245"/>
      <c r="C42" s="130" t="s">
        <v>74</v>
      </c>
      <c r="D42" s="127">
        <v>38</v>
      </c>
      <c r="E42" s="128" t="s">
        <v>106</v>
      </c>
      <c r="F42" s="136"/>
      <c r="G42" s="136"/>
      <c r="H42" s="128"/>
      <c r="I42" s="128"/>
      <c r="J42" s="128"/>
      <c r="K42" s="128"/>
      <c r="L42" s="128"/>
      <c r="M42" s="128"/>
      <c r="N42" s="128"/>
      <c r="O42" s="128"/>
      <c r="P42" s="135"/>
      <c r="Q42" s="125"/>
    </row>
    <row r="43" spans="1:27" ht="12.75" customHeight="1" x14ac:dyDescent="0.2">
      <c r="A43" s="262"/>
      <c r="B43" s="245"/>
      <c r="C43" s="130" t="s">
        <v>75</v>
      </c>
      <c r="D43" s="127">
        <v>39</v>
      </c>
      <c r="E43" s="128" t="s">
        <v>106</v>
      </c>
      <c r="F43" s="136"/>
      <c r="G43" s="136"/>
      <c r="H43" s="128"/>
      <c r="I43" s="128"/>
      <c r="J43" s="128"/>
      <c r="K43" s="128"/>
      <c r="L43" s="128"/>
      <c r="M43" s="128"/>
      <c r="N43" s="128"/>
      <c r="O43" s="128"/>
      <c r="P43" s="135"/>
      <c r="Q43" s="125"/>
    </row>
    <row r="44" spans="1:27" ht="12.75" customHeight="1" x14ac:dyDescent="0.2">
      <c r="A44" s="262"/>
      <c r="B44" s="258" t="s">
        <v>353</v>
      </c>
      <c r="C44" s="259"/>
      <c r="D44" s="127">
        <v>40</v>
      </c>
      <c r="E44" s="128" t="s">
        <v>106</v>
      </c>
      <c r="F44" s="136"/>
      <c r="G44" s="136"/>
      <c r="H44" s="128"/>
      <c r="I44" s="128"/>
      <c r="J44" s="128"/>
      <c r="K44" s="128"/>
      <c r="L44" s="128"/>
      <c r="M44" s="128"/>
      <c r="N44" s="128"/>
      <c r="O44" s="128"/>
      <c r="P44" s="135"/>
      <c r="Q44" s="125"/>
    </row>
    <row r="45" spans="1:27" ht="12.75" customHeight="1" x14ac:dyDescent="0.2">
      <c r="A45" s="262"/>
      <c r="B45" s="264" t="s">
        <v>192</v>
      </c>
      <c r="C45" s="265"/>
      <c r="D45" s="127">
        <v>41</v>
      </c>
      <c r="E45" s="128" t="s">
        <v>106</v>
      </c>
      <c r="F45" s="136"/>
      <c r="G45" s="136"/>
      <c r="H45" s="128"/>
      <c r="I45" s="128"/>
      <c r="J45" s="128"/>
      <c r="K45" s="128"/>
      <c r="L45" s="128"/>
      <c r="M45" s="128"/>
      <c r="N45" s="128"/>
      <c r="O45" s="128"/>
      <c r="P45" s="135"/>
      <c r="Q45" s="125"/>
    </row>
    <row r="46" spans="1:27" ht="12.75" customHeight="1" x14ac:dyDescent="0.2">
      <c r="A46" s="262"/>
      <c r="B46" s="258" t="s">
        <v>322</v>
      </c>
      <c r="C46" s="259"/>
      <c r="D46" s="127">
        <v>42</v>
      </c>
      <c r="E46" s="128" t="s">
        <v>106</v>
      </c>
      <c r="F46" s="136"/>
      <c r="G46" s="136"/>
      <c r="H46" s="128"/>
      <c r="I46" s="128"/>
      <c r="J46" s="128"/>
      <c r="K46" s="128"/>
      <c r="L46" s="128"/>
      <c r="M46" s="128"/>
      <c r="N46" s="128"/>
      <c r="O46" s="128"/>
      <c r="P46" s="135"/>
      <c r="Q46" s="125"/>
    </row>
    <row r="47" spans="1:27" ht="12.75" customHeight="1" x14ac:dyDescent="0.2">
      <c r="A47" s="262"/>
      <c r="B47" s="258" t="s">
        <v>323</v>
      </c>
      <c r="C47" s="259"/>
      <c r="D47" s="127">
        <v>43</v>
      </c>
      <c r="E47" s="128" t="s">
        <v>106</v>
      </c>
      <c r="F47" s="136"/>
      <c r="G47" s="136"/>
      <c r="H47" s="128"/>
      <c r="I47" s="128"/>
      <c r="J47" s="128"/>
      <c r="K47" s="128"/>
      <c r="L47" s="128"/>
      <c r="M47" s="128"/>
      <c r="N47" s="128"/>
      <c r="O47" s="128"/>
      <c r="P47" s="135"/>
      <c r="Q47" s="125"/>
    </row>
    <row r="48" spans="1:27" ht="13.9" customHeight="1" x14ac:dyDescent="0.2">
      <c r="A48" s="262"/>
      <c r="B48" s="258" t="s">
        <v>320</v>
      </c>
      <c r="C48" s="259"/>
      <c r="D48" s="127">
        <v>44</v>
      </c>
      <c r="E48" s="128" t="s">
        <v>106</v>
      </c>
      <c r="F48" s="129"/>
      <c r="G48" s="129"/>
      <c r="H48" s="123"/>
      <c r="I48" s="123"/>
      <c r="J48" s="123"/>
      <c r="K48" s="123"/>
      <c r="L48" s="123"/>
      <c r="M48" s="123"/>
      <c r="N48" s="123"/>
      <c r="O48" s="123"/>
      <c r="P48" s="135"/>
      <c r="Q48" s="125"/>
    </row>
    <row r="49" spans="1:27" ht="12.75" customHeight="1" x14ac:dyDescent="0.2">
      <c r="A49" s="262"/>
      <c r="B49" s="245" t="s">
        <v>76</v>
      </c>
      <c r="C49" s="130" t="s">
        <v>72</v>
      </c>
      <c r="D49" s="127">
        <v>45</v>
      </c>
      <c r="E49" s="128" t="s">
        <v>106</v>
      </c>
      <c r="F49" s="136"/>
      <c r="G49" s="136"/>
      <c r="H49" s="128"/>
      <c r="I49" s="128"/>
      <c r="J49" s="128"/>
      <c r="K49" s="128"/>
      <c r="L49" s="128"/>
      <c r="M49" s="128"/>
      <c r="N49" s="128"/>
      <c r="O49" s="128"/>
      <c r="P49" s="135"/>
      <c r="Q49" s="125"/>
    </row>
    <row r="50" spans="1:27" ht="12.75" customHeight="1" x14ac:dyDescent="0.2">
      <c r="A50" s="262"/>
      <c r="B50" s="245"/>
      <c r="C50" s="130" t="s">
        <v>77</v>
      </c>
      <c r="D50" s="127">
        <v>46</v>
      </c>
      <c r="E50" s="128" t="s">
        <v>106</v>
      </c>
      <c r="F50" s="136"/>
      <c r="G50" s="136"/>
      <c r="H50" s="128"/>
      <c r="I50" s="128"/>
      <c r="J50" s="128"/>
      <c r="K50" s="128"/>
      <c r="L50" s="128"/>
      <c r="M50" s="128"/>
      <c r="N50" s="128"/>
      <c r="O50" s="128"/>
      <c r="P50" s="135"/>
      <c r="Q50" s="125"/>
    </row>
    <row r="51" spans="1:27" ht="12.75" customHeight="1" x14ac:dyDescent="0.2">
      <c r="A51" s="262"/>
      <c r="B51" s="245"/>
      <c r="C51" s="130" t="s">
        <v>78</v>
      </c>
      <c r="D51" s="127">
        <v>47</v>
      </c>
      <c r="E51" s="128" t="s">
        <v>106</v>
      </c>
      <c r="F51" s="136"/>
      <c r="G51" s="136"/>
      <c r="H51" s="128"/>
      <c r="I51" s="128"/>
      <c r="J51" s="128"/>
      <c r="K51" s="128"/>
      <c r="L51" s="128"/>
      <c r="M51" s="128"/>
      <c r="N51" s="128"/>
      <c r="O51" s="128"/>
      <c r="P51" s="135"/>
      <c r="Q51" s="125"/>
    </row>
    <row r="52" spans="1:27" ht="12.75" customHeight="1" x14ac:dyDescent="0.2">
      <c r="A52" s="262"/>
      <c r="B52" s="245" t="s">
        <v>2</v>
      </c>
      <c r="C52" s="245"/>
      <c r="D52" s="127">
        <v>48</v>
      </c>
      <c r="E52" s="128" t="s">
        <v>106</v>
      </c>
      <c r="F52" s="136"/>
      <c r="G52" s="136"/>
      <c r="H52" s="128"/>
      <c r="I52" s="128"/>
      <c r="J52" s="128"/>
      <c r="K52" s="128"/>
      <c r="L52" s="128"/>
      <c r="M52" s="128"/>
      <c r="N52" s="128"/>
      <c r="O52" s="128"/>
      <c r="P52" s="135"/>
      <c r="Q52" s="125"/>
    </row>
    <row r="53" spans="1:27" ht="13.9" customHeight="1" x14ac:dyDescent="0.2">
      <c r="A53" s="262"/>
      <c r="B53" s="245" t="s">
        <v>3</v>
      </c>
      <c r="C53" s="245"/>
      <c r="D53" s="127">
        <v>49</v>
      </c>
      <c r="E53" s="128" t="s">
        <v>106</v>
      </c>
      <c r="F53" s="136"/>
      <c r="G53" s="136"/>
      <c r="H53" s="128"/>
      <c r="I53" s="128"/>
      <c r="J53" s="128"/>
      <c r="K53" s="128"/>
      <c r="L53" s="128"/>
      <c r="M53" s="128"/>
      <c r="N53" s="128"/>
      <c r="O53" s="128"/>
      <c r="P53" s="135"/>
      <c r="Q53" s="125"/>
    </row>
    <row r="54" spans="1:27" ht="12.75" customHeight="1" x14ac:dyDescent="0.2">
      <c r="A54" s="262"/>
      <c r="B54" s="245" t="s">
        <v>251</v>
      </c>
      <c r="C54" s="245"/>
      <c r="D54" s="127">
        <v>50</v>
      </c>
      <c r="E54" s="128" t="s">
        <v>106</v>
      </c>
      <c r="F54" s="136"/>
      <c r="G54" s="136"/>
      <c r="H54" s="128"/>
      <c r="I54" s="128"/>
      <c r="J54" s="128"/>
      <c r="K54" s="128"/>
      <c r="L54" s="128"/>
      <c r="M54" s="128"/>
      <c r="N54" s="128"/>
      <c r="O54" s="128"/>
      <c r="P54" s="135"/>
      <c r="Q54" s="125"/>
    </row>
    <row r="55" spans="1:27" ht="13.9" customHeight="1" x14ac:dyDescent="0.2">
      <c r="A55" s="262"/>
      <c r="B55" s="245" t="s">
        <v>190</v>
      </c>
      <c r="C55" s="245"/>
      <c r="D55" s="127">
        <v>51</v>
      </c>
      <c r="E55" s="128" t="s">
        <v>106</v>
      </c>
      <c r="F55" s="136"/>
      <c r="G55" s="136"/>
      <c r="H55" s="128"/>
      <c r="I55" s="128"/>
      <c r="J55" s="128"/>
      <c r="K55" s="128"/>
      <c r="L55" s="128"/>
      <c r="M55" s="128"/>
      <c r="N55" s="128"/>
      <c r="O55" s="128"/>
      <c r="P55" s="135"/>
      <c r="Q55" s="125"/>
    </row>
    <row r="56" spans="1:27" ht="12.75" customHeight="1" x14ac:dyDescent="0.2">
      <c r="A56" s="263"/>
      <c r="B56" s="245" t="s">
        <v>250</v>
      </c>
      <c r="C56" s="245"/>
      <c r="D56" s="127">
        <v>52</v>
      </c>
      <c r="E56" s="128" t="s">
        <v>106</v>
      </c>
      <c r="F56" s="136"/>
      <c r="G56" s="136"/>
      <c r="H56" s="128"/>
      <c r="I56" s="128"/>
      <c r="J56" s="128"/>
      <c r="K56" s="128"/>
      <c r="L56" s="128"/>
      <c r="M56" s="128"/>
      <c r="N56" s="128"/>
      <c r="O56" s="128"/>
      <c r="P56" s="135"/>
      <c r="Q56" s="125"/>
    </row>
    <row r="57" spans="1:27" ht="12.75" customHeight="1" x14ac:dyDescent="0.2">
      <c r="A57" s="246" t="s">
        <v>324</v>
      </c>
      <c r="B57" s="246"/>
      <c r="C57" s="246"/>
      <c r="D57" s="127">
        <v>53</v>
      </c>
      <c r="E57" s="128" t="s">
        <v>106</v>
      </c>
      <c r="F57" s="136"/>
      <c r="G57" s="136"/>
      <c r="H57" s="128"/>
      <c r="I57" s="128"/>
      <c r="J57" s="128"/>
      <c r="K57" s="128"/>
      <c r="L57" s="128"/>
      <c r="M57" s="128"/>
      <c r="N57" s="128"/>
      <c r="O57" s="128"/>
      <c r="P57" s="135"/>
      <c r="Q57" s="125"/>
    </row>
    <row r="58" spans="1:27" ht="12.75" customHeight="1" x14ac:dyDescent="0.2">
      <c r="A58" s="245" t="s">
        <v>325</v>
      </c>
      <c r="B58" s="245" t="s">
        <v>72</v>
      </c>
      <c r="C58" s="245"/>
      <c r="D58" s="127">
        <v>54</v>
      </c>
      <c r="E58" s="128" t="s">
        <v>106</v>
      </c>
      <c r="F58" s="136"/>
      <c r="G58" s="136"/>
      <c r="H58" s="128"/>
      <c r="I58" s="128"/>
      <c r="J58" s="128"/>
      <c r="K58" s="128"/>
      <c r="L58" s="128"/>
      <c r="M58" s="128"/>
      <c r="N58" s="128"/>
      <c r="O58" s="128"/>
      <c r="P58" s="135"/>
      <c r="Q58" s="125"/>
    </row>
    <row r="59" spans="1:27" ht="13.9" customHeight="1" x14ac:dyDescent="0.2">
      <c r="A59" s="245"/>
      <c r="B59" s="245" t="s">
        <v>252</v>
      </c>
      <c r="C59" s="245"/>
      <c r="D59" s="127">
        <v>55</v>
      </c>
      <c r="E59" s="128" t="s">
        <v>106</v>
      </c>
      <c r="F59" s="136"/>
      <c r="G59" s="136"/>
      <c r="H59" s="128"/>
      <c r="I59" s="128"/>
      <c r="J59" s="128"/>
      <c r="K59" s="128"/>
      <c r="L59" s="128"/>
      <c r="M59" s="128"/>
      <c r="N59" s="128"/>
      <c r="O59" s="128"/>
      <c r="P59" s="135"/>
      <c r="Q59" s="125"/>
    </row>
    <row r="60" spans="1:27" s="126" customFormat="1" ht="12.75" customHeight="1" x14ac:dyDescent="0.2">
      <c r="A60" s="254" t="s">
        <v>191</v>
      </c>
      <c r="B60" s="254"/>
      <c r="C60" s="254"/>
      <c r="D60" s="122">
        <v>56</v>
      </c>
      <c r="E60" s="128"/>
      <c r="F60" s="129">
        <f>F61+F62+F66+F69+F75</f>
        <v>0</v>
      </c>
      <c r="G60" s="129">
        <f t="shared" ref="G60:O60" si="3">G61+G62+G66+G69+G75</f>
        <v>0</v>
      </c>
      <c r="H60" s="129">
        <f t="shared" si="3"/>
        <v>0</v>
      </c>
      <c r="I60" s="129">
        <f t="shared" si="3"/>
        <v>0</v>
      </c>
      <c r="J60" s="129">
        <f t="shared" si="3"/>
        <v>0</v>
      </c>
      <c r="K60" s="129">
        <f t="shared" si="3"/>
        <v>0</v>
      </c>
      <c r="L60" s="129">
        <f t="shared" si="3"/>
        <v>0</v>
      </c>
      <c r="M60" s="129">
        <f t="shared" si="3"/>
        <v>0</v>
      </c>
      <c r="N60" s="129">
        <f t="shared" si="3"/>
        <v>0</v>
      </c>
      <c r="O60" s="129">
        <f t="shared" si="3"/>
        <v>0</v>
      </c>
      <c r="P60" s="135"/>
      <c r="Q60" s="125"/>
      <c r="R60" s="125"/>
      <c r="S60" s="125"/>
      <c r="T60" s="125"/>
      <c r="U60" s="125"/>
      <c r="V60" s="125"/>
      <c r="W60" s="125"/>
      <c r="X60" s="125"/>
      <c r="Y60" s="125"/>
      <c r="Z60" s="125"/>
      <c r="AA60" s="125"/>
    </row>
    <row r="61" spans="1:27" ht="13.9" customHeight="1" x14ac:dyDescent="0.2">
      <c r="A61" s="258" t="s">
        <v>6</v>
      </c>
      <c r="B61" s="266"/>
      <c r="C61" s="259"/>
      <c r="D61" s="127">
        <v>57</v>
      </c>
      <c r="E61" s="128" t="s">
        <v>106</v>
      </c>
      <c r="F61" s="129"/>
      <c r="G61" s="129"/>
      <c r="H61" s="123"/>
      <c r="I61" s="123"/>
      <c r="J61" s="123"/>
      <c r="K61" s="123"/>
      <c r="L61" s="123"/>
      <c r="M61" s="123"/>
      <c r="N61" s="123"/>
      <c r="O61" s="123"/>
      <c r="P61" s="135"/>
      <c r="Q61" s="125"/>
    </row>
    <row r="62" spans="1:27" ht="12.75" customHeight="1" x14ac:dyDescent="0.2">
      <c r="A62" s="255" t="s">
        <v>79</v>
      </c>
      <c r="B62" s="246" t="s">
        <v>101</v>
      </c>
      <c r="C62" s="131" t="s">
        <v>72</v>
      </c>
      <c r="D62" s="127">
        <v>58</v>
      </c>
      <c r="E62" s="128" t="s">
        <v>106</v>
      </c>
      <c r="F62" s="136"/>
      <c r="G62" s="136"/>
      <c r="H62" s="128"/>
      <c r="I62" s="128"/>
      <c r="J62" s="128"/>
      <c r="K62" s="128"/>
      <c r="L62" s="128"/>
      <c r="M62" s="128"/>
      <c r="N62" s="128"/>
      <c r="O62" s="128"/>
      <c r="P62" s="135"/>
      <c r="Q62" s="125"/>
    </row>
    <row r="63" spans="1:27" ht="12.75" customHeight="1" x14ac:dyDescent="0.2">
      <c r="A63" s="256"/>
      <c r="B63" s="246"/>
      <c r="C63" s="132" t="s">
        <v>73</v>
      </c>
      <c r="D63" s="127">
        <v>59</v>
      </c>
      <c r="E63" s="128" t="s">
        <v>106</v>
      </c>
      <c r="F63" s="136"/>
      <c r="G63" s="136"/>
      <c r="H63" s="128"/>
      <c r="I63" s="128"/>
      <c r="J63" s="128"/>
      <c r="K63" s="128"/>
      <c r="L63" s="128"/>
      <c r="M63" s="128"/>
      <c r="N63" s="128"/>
      <c r="O63" s="128"/>
      <c r="P63" s="135"/>
      <c r="Q63" s="125"/>
    </row>
    <row r="64" spans="1:27" ht="12.75" customHeight="1" x14ac:dyDescent="0.2">
      <c r="A64" s="256"/>
      <c r="B64" s="246"/>
      <c r="C64" s="131" t="s">
        <v>74</v>
      </c>
      <c r="D64" s="127">
        <v>60</v>
      </c>
      <c r="E64" s="128" t="s">
        <v>106</v>
      </c>
      <c r="F64" s="136"/>
      <c r="G64" s="136"/>
      <c r="H64" s="128"/>
      <c r="I64" s="128"/>
      <c r="J64" s="128"/>
      <c r="K64" s="128"/>
      <c r="L64" s="128"/>
      <c r="M64" s="128"/>
      <c r="N64" s="128"/>
      <c r="O64" s="128"/>
      <c r="P64" s="135"/>
      <c r="Q64" s="125"/>
    </row>
    <row r="65" spans="1:27" ht="12.75" customHeight="1" x14ac:dyDescent="0.2">
      <c r="A65" s="256"/>
      <c r="B65" s="246"/>
      <c r="C65" s="131" t="s">
        <v>75</v>
      </c>
      <c r="D65" s="127">
        <v>61</v>
      </c>
      <c r="E65" s="128" t="s">
        <v>106</v>
      </c>
      <c r="F65" s="136"/>
      <c r="G65" s="136"/>
      <c r="H65" s="128"/>
      <c r="I65" s="128"/>
      <c r="J65" s="128"/>
      <c r="K65" s="128"/>
      <c r="L65" s="128"/>
      <c r="M65" s="128"/>
      <c r="N65" s="128"/>
      <c r="O65" s="128"/>
      <c r="P65" s="135"/>
      <c r="Q65" s="125"/>
    </row>
    <row r="66" spans="1:27" ht="12.75" customHeight="1" x14ac:dyDescent="0.2">
      <c r="A66" s="256"/>
      <c r="B66" s="267" t="s">
        <v>354</v>
      </c>
      <c r="C66" s="268"/>
      <c r="D66" s="127">
        <v>62</v>
      </c>
      <c r="E66" s="128" t="s">
        <v>106</v>
      </c>
      <c r="F66" s="136"/>
      <c r="G66" s="136"/>
      <c r="H66" s="128"/>
      <c r="I66" s="128"/>
      <c r="J66" s="128"/>
      <c r="K66" s="128"/>
      <c r="L66" s="128"/>
      <c r="M66" s="128"/>
      <c r="N66" s="128"/>
      <c r="O66" s="128"/>
      <c r="P66" s="135"/>
      <c r="Q66" s="125"/>
    </row>
    <row r="67" spans="1:27" ht="12.75" customHeight="1" x14ac:dyDescent="0.2">
      <c r="A67" s="256"/>
      <c r="B67" s="264" t="s">
        <v>192</v>
      </c>
      <c r="C67" s="265"/>
      <c r="D67" s="127">
        <v>63</v>
      </c>
      <c r="E67" s="128" t="s">
        <v>106</v>
      </c>
      <c r="F67" s="136"/>
      <c r="G67" s="136"/>
      <c r="H67" s="128"/>
      <c r="I67" s="128"/>
      <c r="J67" s="128"/>
      <c r="K67" s="128"/>
      <c r="L67" s="128"/>
      <c r="M67" s="128"/>
      <c r="N67" s="128"/>
      <c r="O67" s="128"/>
      <c r="P67" s="135"/>
      <c r="Q67" s="125"/>
    </row>
    <row r="68" spans="1:27" ht="12.75" customHeight="1" x14ac:dyDescent="0.2">
      <c r="A68" s="256"/>
      <c r="B68" s="258" t="s">
        <v>322</v>
      </c>
      <c r="C68" s="259"/>
      <c r="D68" s="127">
        <v>64</v>
      </c>
      <c r="E68" s="128" t="s">
        <v>106</v>
      </c>
      <c r="F68" s="136"/>
      <c r="G68" s="136"/>
      <c r="H68" s="128"/>
      <c r="I68" s="128"/>
      <c r="J68" s="128"/>
      <c r="K68" s="128"/>
      <c r="L68" s="128"/>
      <c r="M68" s="128"/>
      <c r="N68" s="128"/>
      <c r="O68" s="128"/>
      <c r="P68" s="135"/>
      <c r="Q68" s="125"/>
    </row>
    <row r="69" spans="1:27" ht="12.75" customHeight="1" x14ac:dyDescent="0.2">
      <c r="A69" s="256"/>
      <c r="B69" s="258" t="s">
        <v>320</v>
      </c>
      <c r="C69" s="259"/>
      <c r="D69" s="127">
        <v>65</v>
      </c>
      <c r="E69" s="128" t="s">
        <v>106</v>
      </c>
      <c r="F69" s="136"/>
      <c r="G69" s="136"/>
      <c r="H69" s="128"/>
      <c r="I69" s="128"/>
      <c r="J69" s="128"/>
      <c r="K69" s="128"/>
      <c r="L69" s="128"/>
      <c r="M69" s="128"/>
      <c r="N69" s="128"/>
      <c r="O69" s="128"/>
      <c r="P69" s="135"/>
      <c r="Q69" s="125"/>
    </row>
    <row r="70" spans="1:27" ht="12.75" customHeight="1" x14ac:dyDescent="0.2">
      <c r="A70" s="256"/>
      <c r="B70" s="246" t="s">
        <v>76</v>
      </c>
      <c r="C70" s="131" t="s">
        <v>72</v>
      </c>
      <c r="D70" s="127">
        <v>66</v>
      </c>
      <c r="E70" s="128" t="s">
        <v>106</v>
      </c>
      <c r="F70" s="136"/>
      <c r="G70" s="136"/>
      <c r="H70" s="128"/>
      <c r="I70" s="128"/>
      <c r="J70" s="128"/>
      <c r="K70" s="128"/>
      <c r="L70" s="128"/>
      <c r="M70" s="128"/>
      <c r="N70" s="128"/>
      <c r="O70" s="128"/>
      <c r="P70" s="135"/>
      <c r="Q70" s="125"/>
    </row>
    <row r="71" spans="1:27" ht="12.75" customHeight="1" x14ac:dyDescent="0.2">
      <c r="A71" s="256"/>
      <c r="B71" s="246"/>
      <c r="C71" s="132" t="s">
        <v>77</v>
      </c>
      <c r="D71" s="127">
        <v>67</v>
      </c>
      <c r="E71" s="128" t="s">
        <v>106</v>
      </c>
      <c r="F71" s="136"/>
      <c r="G71" s="136"/>
      <c r="H71" s="128"/>
      <c r="I71" s="128"/>
      <c r="J71" s="128"/>
      <c r="K71" s="128"/>
      <c r="L71" s="128"/>
      <c r="M71" s="128"/>
      <c r="N71" s="128"/>
      <c r="O71" s="128"/>
      <c r="P71" s="135"/>
      <c r="Q71" s="125"/>
    </row>
    <row r="72" spans="1:27" ht="12.75" customHeight="1" x14ac:dyDescent="0.2">
      <c r="A72" s="256"/>
      <c r="B72" s="246"/>
      <c r="C72" s="132" t="s">
        <v>78</v>
      </c>
      <c r="D72" s="127">
        <v>68</v>
      </c>
      <c r="E72" s="128" t="s">
        <v>106</v>
      </c>
      <c r="F72" s="136"/>
      <c r="G72" s="136"/>
      <c r="H72" s="128"/>
      <c r="I72" s="128"/>
      <c r="J72" s="128"/>
      <c r="K72" s="128"/>
      <c r="L72" s="128"/>
      <c r="M72" s="128"/>
      <c r="N72" s="128"/>
      <c r="O72" s="128"/>
      <c r="P72" s="135"/>
      <c r="Q72" s="125"/>
    </row>
    <row r="73" spans="1:27" ht="12.75" customHeight="1" x14ac:dyDescent="0.2">
      <c r="A73" s="256"/>
      <c r="B73" s="245" t="s">
        <v>2</v>
      </c>
      <c r="C73" s="245"/>
      <c r="D73" s="127">
        <v>69</v>
      </c>
      <c r="E73" s="128" t="s">
        <v>106</v>
      </c>
      <c r="F73" s="136"/>
      <c r="G73" s="136"/>
      <c r="H73" s="128"/>
      <c r="I73" s="128"/>
      <c r="J73" s="128"/>
      <c r="K73" s="128"/>
      <c r="L73" s="128"/>
      <c r="M73" s="128"/>
      <c r="N73" s="128"/>
      <c r="O73" s="128"/>
      <c r="P73" s="135"/>
      <c r="Q73" s="125"/>
    </row>
    <row r="74" spans="1:27" ht="12.75" customHeight="1" x14ac:dyDescent="0.2">
      <c r="A74" s="256"/>
      <c r="B74" s="260" t="s">
        <v>3</v>
      </c>
      <c r="C74" s="260"/>
      <c r="D74" s="127">
        <v>70</v>
      </c>
      <c r="E74" s="128" t="s">
        <v>106</v>
      </c>
      <c r="F74" s="136"/>
      <c r="G74" s="136"/>
      <c r="H74" s="128"/>
      <c r="I74" s="128"/>
      <c r="J74" s="128"/>
      <c r="K74" s="128"/>
      <c r="L74" s="128"/>
      <c r="M74" s="128"/>
      <c r="N74" s="128"/>
      <c r="O74" s="128"/>
      <c r="P74" s="135"/>
      <c r="Q74" s="125"/>
    </row>
    <row r="75" spans="1:27" ht="12.75" customHeight="1" x14ac:dyDescent="0.2">
      <c r="A75" s="257"/>
      <c r="B75" s="269" t="s">
        <v>7</v>
      </c>
      <c r="C75" s="270"/>
      <c r="D75" s="127">
        <v>71</v>
      </c>
      <c r="E75" s="128" t="s">
        <v>106</v>
      </c>
      <c r="F75" s="136"/>
      <c r="G75" s="136"/>
      <c r="H75" s="128"/>
      <c r="I75" s="128"/>
      <c r="J75" s="128"/>
      <c r="K75" s="128"/>
      <c r="L75" s="128"/>
      <c r="M75" s="128"/>
      <c r="N75" s="128"/>
      <c r="O75" s="128"/>
      <c r="P75" s="135"/>
      <c r="Q75" s="125"/>
    </row>
    <row r="76" spans="1:27" s="116" customFormat="1" ht="12.75" customHeight="1" x14ac:dyDescent="0.2">
      <c r="A76" s="246" t="s">
        <v>326</v>
      </c>
      <c r="B76" s="246"/>
      <c r="C76" s="246"/>
      <c r="D76" s="127">
        <v>72</v>
      </c>
      <c r="E76" s="128"/>
      <c r="F76" s="136"/>
      <c r="G76" s="136"/>
      <c r="H76" s="128"/>
      <c r="I76" s="128"/>
      <c r="J76" s="128"/>
      <c r="K76" s="128"/>
      <c r="L76" s="128"/>
      <c r="M76" s="128"/>
      <c r="N76" s="128"/>
      <c r="O76" s="128"/>
      <c r="P76" s="135"/>
      <c r="Q76" s="125"/>
    </row>
    <row r="77" spans="1:27" s="126" customFormat="1" ht="12.75" customHeight="1" x14ac:dyDescent="0.2">
      <c r="A77" s="254" t="s">
        <v>193</v>
      </c>
      <c r="B77" s="254"/>
      <c r="C77" s="254"/>
      <c r="D77" s="122">
        <v>73</v>
      </c>
      <c r="E77" s="128"/>
      <c r="F77" s="129">
        <f>F78+F79+F80</f>
        <v>0</v>
      </c>
      <c r="G77" s="129">
        <f t="shared" ref="G77:O77" si="4">G78+G79+G80</f>
        <v>0</v>
      </c>
      <c r="H77" s="123">
        <f t="shared" si="4"/>
        <v>0</v>
      </c>
      <c r="I77" s="123">
        <f t="shared" si="4"/>
        <v>0</v>
      </c>
      <c r="J77" s="123">
        <f t="shared" si="4"/>
        <v>0</v>
      </c>
      <c r="K77" s="123">
        <f t="shared" si="4"/>
        <v>0</v>
      </c>
      <c r="L77" s="123">
        <f t="shared" si="4"/>
        <v>0</v>
      </c>
      <c r="M77" s="123">
        <f t="shared" si="4"/>
        <v>0</v>
      </c>
      <c r="N77" s="123">
        <f t="shared" si="4"/>
        <v>0</v>
      </c>
      <c r="O77" s="123">
        <f t="shared" si="4"/>
        <v>0</v>
      </c>
      <c r="P77" s="135"/>
      <c r="Q77" s="125"/>
      <c r="R77" s="125"/>
      <c r="S77" s="125"/>
      <c r="T77" s="125"/>
      <c r="U77" s="125"/>
      <c r="V77" s="125"/>
      <c r="W77" s="125"/>
      <c r="X77" s="125"/>
      <c r="Y77" s="125"/>
      <c r="Z77" s="125"/>
      <c r="AA77" s="125"/>
    </row>
    <row r="78" spans="1:27" ht="13.9" customHeight="1" x14ac:dyDescent="0.2">
      <c r="A78" s="246" t="s">
        <v>6</v>
      </c>
      <c r="B78" s="246"/>
      <c r="C78" s="246"/>
      <c r="D78" s="127">
        <v>74</v>
      </c>
      <c r="E78" s="128" t="s">
        <v>106</v>
      </c>
      <c r="F78" s="129"/>
      <c r="G78" s="129"/>
      <c r="H78" s="123"/>
      <c r="I78" s="123"/>
      <c r="J78" s="123"/>
      <c r="K78" s="123"/>
      <c r="L78" s="123"/>
      <c r="M78" s="123"/>
      <c r="N78" s="123"/>
      <c r="O78" s="123"/>
      <c r="P78" s="135"/>
      <c r="Q78" s="125"/>
    </row>
    <row r="79" spans="1:27" ht="12.75" customHeight="1" x14ac:dyDescent="0.2">
      <c r="A79" s="258" t="s">
        <v>321</v>
      </c>
      <c r="B79" s="266"/>
      <c r="C79" s="259"/>
      <c r="D79" s="127">
        <v>75</v>
      </c>
      <c r="E79" s="128" t="s">
        <v>106</v>
      </c>
      <c r="F79" s="136"/>
      <c r="G79" s="136"/>
      <c r="H79" s="128"/>
      <c r="I79" s="128"/>
      <c r="J79" s="128"/>
      <c r="K79" s="128"/>
      <c r="L79" s="128"/>
      <c r="M79" s="128"/>
      <c r="N79" s="128"/>
      <c r="O79" s="128"/>
      <c r="P79" s="135"/>
      <c r="Q79" s="125"/>
    </row>
    <row r="80" spans="1:27" ht="13.9" customHeight="1" x14ac:dyDescent="0.2">
      <c r="A80" s="255" t="s">
        <v>79</v>
      </c>
      <c r="B80" s="258" t="s">
        <v>320</v>
      </c>
      <c r="C80" s="259"/>
      <c r="D80" s="127">
        <v>76</v>
      </c>
      <c r="E80" s="128" t="s">
        <v>106</v>
      </c>
      <c r="F80" s="129"/>
      <c r="G80" s="129"/>
      <c r="H80" s="123"/>
      <c r="I80" s="123"/>
      <c r="J80" s="123"/>
      <c r="K80" s="123"/>
      <c r="L80" s="123"/>
      <c r="M80" s="123"/>
      <c r="N80" s="123"/>
      <c r="O80" s="123"/>
      <c r="P80" s="135"/>
      <c r="Q80" s="125"/>
    </row>
    <row r="81" spans="1:17" ht="13.9" customHeight="1" x14ac:dyDescent="0.2">
      <c r="A81" s="256"/>
      <c r="B81" s="246" t="s">
        <v>76</v>
      </c>
      <c r="C81" s="246"/>
      <c r="D81" s="127">
        <v>77</v>
      </c>
      <c r="E81" s="128" t="s">
        <v>106</v>
      </c>
      <c r="F81" s="136"/>
      <c r="G81" s="136"/>
      <c r="H81" s="128"/>
      <c r="I81" s="128"/>
      <c r="J81" s="128"/>
      <c r="K81" s="128"/>
      <c r="L81" s="128"/>
      <c r="M81" s="128"/>
      <c r="N81" s="128"/>
      <c r="O81" s="128"/>
      <c r="P81" s="135"/>
      <c r="Q81" s="125"/>
    </row>
    <row r="82" spans="1:17" ht="13.9" customHeight="1" x14ac:dyDescent="0.2">
      <c r="A82" s="256"/>
      <c r="B82" s="246" t="s">
        <v>2</v>
      </c>
      <c r="C82" s="246"/>
      <c r="D82" s="139">
        <v>78</v>
      </c>
      <c r="E82" s="128" t="s">
        <v>106</v>
      </c>
      <c r="F82" s="136"/>
      <c r="G82" s="136"/>
      <c r="H82" s="128"/>
      <c r="I82" s="128"/>
      <c r="J82" s="128"/>
      <c r="K82" s="128"/>
      <c r="L82" s="128"/>
      <c r="M82" s="128"/>
      <c r="N82" s="128"/>
      <c r="O82" s="128"/>
      <c r="P82" s="135"/>
      <c r="Q82" s="125"/>
    </row>
    <row r="83" spans="1:17" ht="13.9" customHeight="1" x14ac:dyDescent="0.2">
      <c r="A83" s="257"/>
      <c r="B83" s="246" t="s">
        <v>3</v>
      </c>
      <c r="C83" s="267"/>
      <c r="D83" s="140">
        <v>79</v>
      </c>
      <c r="E83" s="141" t="s">
        <v>106</v>
      </c>
      <c r="F83" s="136"/>
      <c r="G83" s="136"/>
      <c r="H83" s="128"/>
      <c r="I83" s="128"/>
      <c r="J83" s="128"/>
      <c r="K83" s="128"/>
      <c r="L83" s="128"/>
      <c r="M83" s="128"/>
      <c r="N83" s="128"/>
      <c r="O83" s="128"/>
      <c r="P83" s="135"/>
      <c r="Q83" s="125"/>
    </row>
    <row r="84" spans="1:17" x14ac:dyDescent="0.2">
      <c r="D84" s="142"/>
    </row>
  </sheetData>
  <sheetProtection formatCells="0" formatColumns="0" formatRows="0" insertColumns="0" insertRows="0" insertHyperlinks="0" deleteColumns="0" deleteRows="0" sort="0" autoFilter="0" pivotTables="0"/>
  <mergeCells count="86">
    <mergeCell ref="A80:A83"/>
    <mergeCell ref="B80:C80"/>
    <mergeCell ref="B81:C81"/>
    <mergeCell ref="B82:C82"/>
    <mergeCell ref="B83:C83"/>
    <mergeCell ref="A79:C79"/>
    <mergeCell ref="A60:C60"/>
    <mergeCell ref="A61:C61"/>
    <mergeCell ref="A62:A75"/>
    <mergeCell ref="B62:B65"/>
    <mergeCell ref="B66:C66"/>
    <mergeCell ref="B67:C67"/>
    <mergeCell ref="B68:C68"/>
    <mergeCell ref="B69:C69"/>
    <mergeCell ref="B70:B72"/>
    <mergeCell ref="B73:C73"/>
    <mergeCell ref="B74:C74"/>
    <mergeCell ref="B75:C75"/>
    <mergeCell ref="A76:C76"/>
    <mergeCell ref="A77:C77"/>
    <mergeCell ref="A78:C78"/>
    <mergeCell ref="B54:C54"/>
    <mergeCell ref="B55:C55"/>
    <mergeCell ref="B56:C56"/>
    <mergeCell ref="A57:C57"/>
    <mergeCell ref="A58:A59"/>
    <mergeCell ref="B58:C58"/>
    <mergeCell ref="B59:C59"/>
    <mergeCell ref="A40:A56"/>
    <mergeCell ref="B40:B43"/>
    <mergeCell ref="B44:C44"/>
    <mergeCell ref="B45:C45"/>
    <mergeCell ref="B46:C46"/>
    <mergeCell ref="B47:C47"/>
    <mergeCell ref="B48:C48"/>
    <mergeCell ref="B49:B51"/>
    <mergeCell ref="B52:C52"/>
    <mergeCell ref="B53:C53"/>
    <mergeCell ref="A34:C34"/>
    <mergeCell ref="A35:C35"/>
    <mergeCell ref="A36:C36"/>
    <mergeCell ref="A37:C37"/>
    <mergeCell ref="A38:C38"/>
    <mergeCell ref="A39:C39"/>
    <mergeCell ref="A28:C28"/>
    <mergeCell ref="A29:C29"/>
    <mergeCell ref="A30:A33"/>
    <mergeCell ref="B30:C30"/>
    <mergeCell ref="B31:C31"/>
    <mergeCell ref="B32:C32"/>
    <mergeCell ref="B33:C33"/>
    <mergeCell ref="A21:A23"/>
    <mergeCell ref="B21:C21"/>
    <mergeCell ref="B22:C22"/>
    <mergeCell ref="B23:C23"/>
    <mergeCell ref="A24:A27"/>
    <mergeCell ref="B24:C24"/>
    <mergeCell ref="B25:C25"/>
    <mergeCell ref="B26:C26"/>
    <mergeCell ref="B27:C27"/>
    <mergeCell ref="A13:C13"/>
    <mergeCell ref="A14:A16"/>
    <mergeCell ref="B14:C14"/>
    <mergeCell ref="B15:C15"/>
    <mergeCell ref="B16:C16"/>
    <mergeCell ref="A17:A20"/>
    <mergeCell ref="B17:C17"/>
    <mergeCell ref="B18:C18"/>
    <mergeCell ref="B19:C19"/>
    <mergeCell ref="B20:C20"/>
    <mergeCell ref="A10:A12"/>
    <mergeCell ref="B10:C10"/>
    <mergeCell ref="B11:C11"/>
    <mergeCell ref="B12:C12"/>
    <mergeCell ref="A1:O1"/>
    <mergeCell ref="A2:D4"/>
    <mergeCell ref="E2:E4"/>
    <mergeCell ref="F2:O2"/>
    <mergeCell ref="F3:F4"/>
    <mergeCell ref="G3:N3"/>
    <mergeCell ref="O3:O4"/>
    <mergeCell ref="A5:D5"/>
    <mergeCell ref="A6:C6"/>
    <mergeCell ref="A7:C7"/>
    <mergeCell ref="A8:C8"/>
    <mergeCell ref="A9:C9"/>
  </mergeCells>
  <pageMargins left="0.70833333333333004" right="0.70833333333333004" top="0.74791666666667" bottom="0.74791666666667" header="0.31527777777777999" footer="0.51181102362205"/>
  <pageSetup paperSize="9" scale="61" orientation="portrait" r:id="rId1"/>
  <headerFooter>
    <oddHeader>&amp;RZałącznik nr 2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27"/>
  <sheetViews>
    <sheetView topLeftCell="C1" zoomScale="130" zoomScaleNormal="130" workbookViewId="0">
      <selection activeCell="F20" sqref="F20"/>
    </sheetView>
  </sheetViews>
  <sheetFormatPr defaultRowHeight="12.75" x14ac:dyDescent="0.2"/>
  <cols>
    <col min="1" max="1" width="3.7109375" style="5" customWidth="1"/>
    <col min="2" max="2" width="80.5703125" style="5" customWidth="1"/>
    <col min="3" max="3" width="2.5703125" style="49" customWidth="1"/>
    <col min="4" max="5" width="13.28515625" style="5" customWidth="1"/>
    <col min="6" max="6" width="25.140625" style="5" customWidth="1"/>
    <col min="7" max="7" width="17.42578125" style="5" customWidth="1"/>
    <col min="8" max="8" width="9.140625" style="5" customWidth="1"/>
    <col min="9" max="16384" width="9.140625" style="5"/>
  </cols>
  <sheetData>
    <row r="1" spans="1:16" s="3" customFormat="1" ht="15.75" x14ac:dyDescent="0.25">
      <c r="A1" s="92" t="s">
        <v>279</v>
      </c>
      <c r="B1" s="2"/>
      <c r="C1" s="4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">
      <c r="A2" s="273" t="s">
        <v>196</v>
      </c>
      <c r="B2" s="273"/>
      <c r="C2" s="273"/>
      <c r="D2" s="274" t="s">
        <v>280</v>
      </c>
      <c r="E2" s="275" t="s">
        <v>281</v>
      </c>
      <c r="F2" s="275"/>
      <c r="G2" s="275"/>
    </row>
    <row r="3" spans="1:16" s="4" customFormat="1" ht="90" customHeight="1" x14ac:dyDescent="0.2">
      <c r="A3" s="273"/>
      <c r="B3" s="273"/>
      <c r="C3" s="273"/>
      <c r="D3" s="274"/>
      <c r="E3" s="97" t="s">
        <v>282</v>
      </c>
      <c r="F3" s="97" t="s">
        <v>283</v>
      </c>
      <c r="G3" s="97" t="s">
        <v>284</v>
      </c>
    </row>
    <row r="4" spans="1:16" s="44" customFormat="1" ht="11.25" x14ac:dyDescent="0.2">
      <c r="A4" s="276">
        <v>0</v>
      </c>
      <c r="B4" s="277"/>
      <c r="C4" s="278"/>
      <c r="D4" s="93">
        <v>1</v>
      </c>
      <c r="E4" s="93">
        <v>2</v>
      </c>
      <c r="F4" s="93">
        <v>3</v>
      </c>
      <c r="G4" s="93">
        <v>4</v>
      </c>
    </row>
    <row r="5" spans="1:16" s="4" customFormat="1" x14ac:dyDescent="0.2">
      <c r="A5" s="279" t="s">
        <v>297</v>
      </c>
      <c r="B5" s="280"/>
      <c r="C5" s="94">
        <v>1</v>
      </c>
      <c r="D5" s="46"/>
      <c r="E5" s="46"/>
      <c r="F5" s="46">
        <f>F6</f>
        <v>0</v>
      </c>
      <c r="G5" s="46">
        <f>G6</f>
        <v>0</v>
      </c>
    </row>
    <row r="6" spans="1:16" x14ac:dyDescent="0.2">
      <c r="A6" s="281" t="s">
        <v>199</v>
      </c>
      <c r="B6" s="281"/>
      <c r="C6" s="95">
        <v>2</v>
      </c>
      <c r="D6" s="98"/>
      <c r="E6" s="98"/>
      <c r="F6" s="98"/>
      <c r="G6" s="98"/>
    </row>
    <row r="7" spans="1:16" x14ac:dyDescent="0.2">
      <c r="A7" s="271" t="s">
        <v>194</v>
      </c>
      <c r="B7" s="96" t="s">
        <v>198</v>
      </c>
      <c r="C7" s="95">
        <v>3</v>
      </c>
      <c r="D7" s="98"/>
      <c r="E7" s="98"/>
      <c r="F7" s="98"/>
      <c r="G7" s="98"/>
    </row>
    <row r="8" spans="1:16" ht="25.5" customHeight="1" x14ac:dyDescent="0.2">
      <c r="A8" s="271"/>
      <c r="B8" s="96" t="s">
        <v>201</v>
      </c>
      <c r="C8" s="94">
        <v>4</v>
      </c>
      <c r="D8" s="98"/>
      <c r="E8" s="98"/>
      <c r="F8" s="98"/>
      <c r="G8" s="98"/>
    </row>
    <row r="9" spans="1:16" ht="25.5" customHeight="1" x14ac:dyDescent="0.2">
      <c r="A9" s="271"/>
      <c r="B9" s="96" t="s">
        <v>202</v>
      </c>
      <c r="C9" s="95">
        <v>5</v>
      </c>
      <c r="D9" s="98"/>
      <c r="E9" s="98"/>
      <c r="F9" s="98"/>
      <c r="G9" s="98"/>
    </row>
    <row r="10" spans="1:16" ht="35.25" customHeight="1" x14ac:dyDescent="0.2">
      <c r="A10" s="271"/>
      <c r="B10" s="137" t="s">
        <v>327</v>
      </c>
      <c r="C10" s="95">
        <v>6</v>
      </c>
      <c r="D10" s="98"/>
      <c r="E10" s="98"/>
      <c r="F10" s="98"/>
      <c r="G10" s="98"/>
    </row>
    <row r="11" spans="1:16" x14ac:dyDescent="0.2">
      <c r="A11" s="271"/>
      <c r="B11" s="96" t="s">
        <v>203</v>
      </c>
      <c r="C11" s="94">
        <v>7</v>
      </c>
      <c r="D11" s="98"/>
      <c r="E11" s="98"/>
      <c r="F11" s="98"/>
      <c r="G11" s="98"/>
    </row>
    <row r="12" spans="1:16" ht="25.5" customHeight="1" x14ac:dyDescent="0.2">
      <c r="A12" s="271"/>
      <c r="B12" s="96" t="s">
        <v>204</v>
      </c>
      <c r="C12" s="95">
        <v>8</v>
      </c>
      <c r="D12" s="98"/>
      <c r="E12" s="98"/>
      <c r="F12" s="98"/>
      <c r="G12" s="98"/>
    </row>
    <row r="13" spans="1:16" ht="25.5" customHeight="1" x14ac:dyDescent="0.2">
      <c r="A13" s="271"/>
      <c r="B13" s="137" t="s">
        <v>328</v>
      </c>
      <c r="C13" s="95">
        <v>9</v>
      </c>
      <c r="D13" s="98"/>
      <c r="E13" s="98"/>
      <c r="F13" s="98"/>
      <c r="G13" s="98"/>
    </row>
    <row r="14" spans="1:16" ht="38.25" customHeight="1" x14ac:dyDescent="0.2">
      <c r="A14" s="271"/>
      <c r="B14" s="137" t="s">
        <v>329</v>
      </c>
      <c r="C14" s="94">
        <v>10</v>
      </c>
      <c r="D14" s="98"/>
      <c r="E14" s="98"/>
      <c r="F14" s="98"/>
      <c r="G14" s="98"/>
    </row>
    <row r="15" spans="1:16" ht="25.5" customHeight="1" x14ac:dyDescent="0.2">
      <c r="A15" s="271"/>
      <c r="B15" s="137" t="s">
        <v>330</v>
      </c>
      <c r="C15" s="95">
        <v>11</v>
      </c>
      <c r="D15" s="98"/>
      <c r="E15" s="98"/>
      <c r="F15" s="98"/>
      <c r="G15" s="98"/>
    </row>
    <row r="16" spans="1:16" ht="11.25" customHeight="1" x14ac:dyDescent="0.2">
      <c r="A16" s="271"/>
      <c r="B16" s="96" t="s">
        <v>205</v>
      </c>
      <c r="C16" s="95">
        <v>12</v>
      </c>
      <c r="D16" s="98"/>
      <c r="E16" s="98"/>
      <c r="F16" s="98"/>
      <c r="G16" s="98"/>
    </row>
    <row r="17" spans="1:7" x14ac:dyDescent="0.2">
      <c r="A17" s="271"/>
      <c r="B17" s="96" t="s">
        <v>8</v>
      </c>
      <c r="C17" s="94">
        <v>13</v>
      </c>
      <c r="D17" s="98"/>
      <c r="E17" s="98"/>
      <c r="F17" s="98"/>
      <c r="G17" s="98"/>
    </row>
    <row r="18" spans="1:7" x14ac:dyDescent="0.2">
      <c r="A18" s="271"/>
      <c r="B18" s="96" t="s">
        <v>206</v>
      </c>
      <c r="C18" s="95">
        <v>14</v>
      </c>
      <c r="D18" s="98"/>
      <c r="E18" s="98"/>
      <c r="F18" s="98"/>
      <c r="G18" s="98"/>
    </row>
    <row r="19" spans="1:7" x14ac:dyDescent="0.2">
      <c r="A19" s="271"/>
      <c r="B19" s="96" t="s">
        <v>207</v>
      </c>
      <c r="C19" s="95">
        <v>15</v>
      </c>
      <c r="D19" s="98"/>
      <c r="E19" s="98"/>
      <c r="F19" s="98"/>
      <c r="G19" s="98"/>
    </row>
    <row r="20" spans="1:7" ht="16.5" customHeight="1" x14ac:dyDescent="0.2">
      <c r="A20" s="272" t="s">
        <v>200</v>
      </c>
      <c r="B20" s="272"/>
      <c r="C20" s="45">
        <v>16</v>
      </c>
      <c r="D20" s="99"/>
      <c r="E20" s="99"/>
      <c r="F20" s="100" t="s">
        <v>106</v>
      </c>
      <c r="G20" s="100" t="s">
        <v>106</v>
      </c>
    </row>
    <row r="22" spans="1:7" x14ac:dyDescent="0.2">
      <c r="B22" s="6"/>
      <c r="C22" s="47"/>
      <c r="D22" s="6"/>
      <c r="E22" s="6"/>
      <c r="F22" s="6"/>
      <c r="G22" s="6"/>
    </row>
    <row r="23" spans="1:7" x14ac:dyDescent="0.2">
      <c r="B23" s="6"/>
      <c r="C23" s="47"/>
      <c r="D23" s="6"/>
      <c r="E23" s="6"/>
      <c r="F23" s="6"/>
      <c r="G23" s="6"/>
    </row>
    <row r="24" spans="1:7" x14ac:dyDescent="0.2">
      <c r="B24" s="6"/>
      <c r="C24" s="47"/>
      <c r="D24" s="6"/>
      <c r="E24" s="6"/>
      <c r="F24" s="6"/>
      <c r="G24" s="6"/>
    </row>
    <row r="25" spans="1:7" x14ac:dyDescent="0.2">
      <c r="B25" s="7"/>
      <c r="C25" s="44"/>
      <c r="D25" s="4"/>
      <c r="E25" s="4"/>
    </row>
    <row r="26" spans="1:7" x14ac:dyDescent="0.2">
      <c r="B26" s="8"/>
      <c r="C26" s="48"/>
      <c r="D26" s="9"/>
      <c r="E26" s="9"/>
    </row>
    <row r="27" spans="1:7" x14ac:dyDescent="0.2">
      <c r="B27" s="8"/>
      <c r="C27" s="48"/>
      <c r="D27" s="10"/>
      <c r="E27" s="10"/>
    </row>
  </sheetData>
  <mergeCells count="8">
    <mergeCell ref="A7:A19"/>
    <mergeCell ref="A20:B20"/>
    <mergeCell ref="A2:C3"/>
    <mergeCell ref="D2:D3"/>
    <mergeCell ref="E2:G2"/>
    <mergeCell ref="A4:C4"/>
    <mergeCell ref="A5:B5"/>
    <mergeCell ref="A6:B6"/>
  </mergeCells>
  <pageMargins left="0.35433070866141703" right="0.39370078740157505" top="7.8740157480315029E-2" bottom="7.8740157480315029E-2" header="7.8740157480315029E-2" footer="7.8740157480315029E-2"/>
  <pageSetup paperSize="9" scale="91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6"/>
  <sheetViews>
    <sheetView topLeftCell="A33" workbookViewId="0">
      <selection activeCell="B8" sqref="B8"/>
    </sheetView>
  </sheetViews>
  <sheetFormatPr defaultRowHeight="12.75" x14ac:dyDescent="0.2"/>
  <cols>
    <col min="1" max="1" width="55" style="63" customWidth="1"/>
    <col min="2" max="2" width="17.85546875" style="111" bestFit="1" customWidth="1"/>
    <col min="3" max="3" width="2.42578125" style="51" bestFit="1" customWidth="1"/>
    <col min="4" max="4" width="11.42578125" style="64" customWidth="1"/>
    <col min="5" max="5" width="16" style="65" customWidth="1"/>
    <col min="6" max="16384" width="9.140625" style="12"/>
  </cols>
  <sheetData>
    <row r="1" spans="1:5" ht="15.75" x14ac:dyDescent="0.25">
      <c r="A1" s="50" t="s">
        <v>298</v>
      </c>
      <c r="B1" s="12"/>
      <c r="D1" s="12"/>
      <c r="E1" s="12"/>
    </row>
    <row r="2" spans="1:5" ht="12.75" customHeight="1" x14ac:dyDescent="0.2">
      <c r="A2" s="290" t="s">
        <v>172</v>
      </c>
      <c r="B2" s="291"/>
      <c r="C2" s="292"/>
      <c r="D2" s="17" t="s">
        <v>253</v>
      </c>
      <c r="E2" s="109" t="s">
        <v>254</v>
      </c>
    </row>
    <row r="3" spans="1:5" s="52" customFormat="1" ht="9" x14ac:dyDescent="0.15">
      <c r="A3" s="293">
        <v>0</v>
      </c>
      <c r="B3" s="293"/>
      <c r="C3" s="293"/>
      <c r="D3" s="107">
        <v>1</v>
      </c>
      <c r="E3" s="107">
        <v>2</v>
      </c>
    </row>
    <row r="4" spans="1:5" s="55" customFormat="1" ht="12.75" customHeight="1" x14ac:dyDescent="0.2">
      <c r="A4" s="294" t="s">
        <v>299</v>
      </c>
      <c r="B4" s="295"/>
      <c r="C4" s="107">
        <v>1</v>
      </c>
      <c r="D4" s="53">
        <f>D5+D10</f>
        <v>0</v>
      </c>
      <c r="E4" s="54">
        <f>E5+E10</f>
        <v>0</v>
      </c>
    </row>
    <row r="5" spans="1:5" s="55" customFormat="1" ht="12.75" customHeight="1" x14ac:dyDescent="0.2">
      <c r="A5" s="294" t="s">
        <v>307</v>
      </c>
      <c r="B5" s="295"/>
      <c r="C5" s="107">
        <v>2</v>
      </c>
      <c r="D5" s="53">
        <f>SUM(D6:D9)</f>
        <v>0</v>
      </c>
      <c r="E5" s="54">
        <f>SUM(E6:E9)</f>
        <v>0</v>
      </c>
    </row>
    <row r="6" spans="1:5" ht="12.75" customHeight="1" x14ac:dyDescent="0.2">
      <c r="A6" s="296" t="s">
        <v>308</v>
      </c>
      <c r="B6" s="105" t="s">
        <v>255</v>
      </c>
      <c r="C6" s="21">
        <v>3</v>
      </c>
      <c r="D6" s="53"/>
      <c r="E6" s="54"/>
    </row>
    <row r="7" spans="1:5" x14ac:dyDescent="0.2">
      <c r="A7" s="296"/>
      <c r="B7" s="105" t="s">
        <v>256</v>
      </c>
      <c r="C7" s="107">
        <v>4</v>
      </c>
      <c r="D7" s="53"/>
      <c r="E7" s="54"/>
    </row>
    <row r="8" spans="1:5" ht="22.5" x14ac:dyDescent="0.2">
      <c r="A8" s="34" t="s">
        <v>309</v>
      </c>
      <c r="B8" s="105" t="s">
        <v>106</v>
      </c>
      <c r="C8" s="107">
        <v>5</v>
      </c>
      <c r="D8" s="53"/>
      <c r="E8" s="54"/>
    </row>
    <row r="9" spans="1:5" x14ac:dyDescent="0.2">
      <c r="A9" s="56" t="s">
        <v>315</v>
      </c>
      <c r="B9" s="105" t="s">
        <v>106</v>
      </c>
      <c r="C9" s="21">
        <v>6</v>
      </c>
      <c r="D9" s="53"/>
      <c r="E9" s="54"/>
    </row>
    <row r="10" spans="1:5" x14ac:dyDescent="0.2">
      <c r="A10" s="288" t="s">
        <v>300</v>
      </c>
      <c r="B10" s="289"/>
      <c r="C10" s="107">
        <v>7</v>
      </c>
      <c r="D10" s="53">
        <f>SUM(D11:D86)</f>
        <v>0</v>
      </c>
      <c r="E10" s="54">
        <f>SUM(E11:E86)</f>
        <v>0</v>
      </c>
    </row>
    <row r="11" spans="1:5" x14ac:dyDescent="0.2">
      <c r="A11" s="282" t="s">
        <v>316</v>
      </c>
      <c r="B11" s="57" t="s">
        <v>126</v>
      </c>
      <c r="C11" s="107">
        <v>8</v>
      </c>
      <c r="D11" s="58"/>
      <c r="E11" s="59"/>
    </row>
    <row r="12" spans="1:5" x14ac:dyDescent="0.2">
      <c r="A12" s="283"/>
      <c r="B12" s="57" t="s">
        <v>127</v>
      </c>
      <c r="C12" s="21">
        <v>9</v>
      </c>
      <c r="D12" s="58"/>
      <c r="E12" s="59"/>
    </row>
    <row r="13" spans="1:5" x14ac:dyDescent="0.2">
      <c r="A13" s="283"/>
      <c r="B13" s="57" t="s">
        <v>128</v>
      </c>
      <c r="C13" s="107">
        <v>10</v>
      </c>
      <c r="D13" s="58"/>
      <c r="E13" s="59"/>
    </row>
    <row r="14" spans="1:5" x14ac:dyDescent="0.2">
      <c r="A14" s="283"/>
      <c r="B14" s="57" t="s">
        <v>129</v>
      </c>
      <c r="C14" s="107">
        <v>11</v>
      </c>
      <c r="D14" s="60"/>
      <c r="E14" s="59"/>
    </row>
    <row r="15" spans="1:5" x14ac:dyDescent="0.2">
      <c r="A15" s="283"/>
      <c r="B15" s="57" t="s">
        <v>130</v>
      </c>
      <c r="C15" s="21">
        <v>12</v>
      </c>
      <c r="D15" s="60"/>
      <c r="E15" s="59"/>
    </row>
    <row r="16" spans="1:5" x14ac:dyDescent="0.2">
      <c r="A16" s="283"/>
      <c r="B16" s="57" t="s">
        <v>131</v>
      </c>
      <c r="C16" s="107">
        <v>13</v>
      </c>
      <c r="D16" s="58"/>
      <c r="E16" s="59"/>
    </row>
    <row r="17" spans="1:5" x14ac:dyDescent="0.2">
      <c r="A17" s="283"/>
      <c r="B17" s="57" t="s">
        <v>132</v>
      </c>
      <c r="C17" s="107">
        <v>14</v>
      </c>
      <c r="D17" s="58"/>
      <c r="E17" s="59"/>
    </row>
    <row r="18" spans="1:5" x14ac:dyDescent="0.2">
      <c r="A18" s="283"/>
      <c r="B18" s="57" t="s">
        <v>133</v>
      </c>
      <c r="C18" s="21">
        <v>15</v>
      </c>
      <c r="D18" s="58"/>
      <c r="E18" s="59"/>
    </row>
    <row r="19" spans="1:5" x14ac:dyDescent="0.2">
      <c r="A19" s="283"/>
      <c r="B19" s="57" t="s">
        <v>134</v>
      </c>
      <c r="C19" s="107">
        <v>16</v>
      </c>
      <c r="D19" s="60"/>
      <c r="E19" s="59"/>
    </row>
    <row r="20" spans="1:5" x14ac:dyDescent="0.2">
      <c r="A20" s="283"/>
      <c r="B20" s="57" t="s">
        <v>135</v>
      </c>
      <c r="C20" s="107">
        <v>17</v>
      </c>
      <c r="D20" s="60"/>
      <c r="E20" s="59"/>
    </row>
    <row r="21" spans="1:5" x14ac:dyDescent="0.2">
      <c r="A21" s="283"/>
      <c r="B21" s="57" t="s">
        <v>136</v>
      </c>
      <c r="C21" s="21">
        <v>18</v>
      </c>
      <c r="D21" s="60"/>
      <c r="E21" s="59"/>
    </row>
    <row r="22" spans="1:5" x14ac:dyDescent="0.2">
      <c r="A22" s="283"/>
      <c r="B22" s="57" t="s">
        <v>137</v>
      </c>
      <c r="C22" s="107">
        <v>19</v>
      </c>
      <c r="D22" s="58"/>
      <c r="E22" s="59"/>
    </row>
    <row r="23" spans="1:5" x14ac:dyDescent="0.2">
      <c r="A23" s="283"/>
      <c r="B23" s="57" t="s">
        <v>138</v>
      </c>
      <c r="C23" s="107">
        <v>20</v>
      </c>
      <c r="D23" s="58"/>
      <c r="E23" s="59"/>
    </row>
    <row r="24" spans="1:5" x14ac:dyDescent="0.2">
      <c r="A24" s="283"/>
      <c r="B24" s="57" t="s">
        <v>139</v>
      </c>
      <c r="C24" s="21">
        <v>21</v>
      </c>
      <c r="D24" s="58"/>
      <c r="E24" s="59"/>
    </row>
    <row r="25" spans="1:5" x14ac:dyDescent="0.2">
      <c r="A25" s="283"/>
      <c r="B25" s="57" t="s">
        <v>140</v>
      </c>
      <c r="C25" s="107">
        <v>22</v>
      </c>
      <c r="D25" s="60"/>
      <c r="E25" s="59"/>
    </row>
    <row r="26" spans="1:5" x14ac:dyDescent="0.2">
      <c r="A26" s="283"/>
      <c r="B26" s="57" t="s">
        <v>141</v>
      </c>
      <c r="C26" s="107">
        <v>23</v>
      </c>
      <c r="D26" s="58"/>
      <c r="E26" s="59"/>
    </row>
    <row r="27" spans="1:5" x14ac:dyDescent="0.2">
      <c r="A27" s="283"/>
      <c r="B27" s="57" t="s">
        <v>142</v>
      </c>
      <c r="C27" s="21">
        <v>24</v>
      </c>
      <c r="D27" s="60"/>
      <c r="E27" s="59"/>
    </row>
    <row r="28" spans="1:5" x14ac:dyDescent="0.2">
      <c r="A28" s="283"/>
      <c r="B28" s="57" t="s">
        <v>143</v>
      </c>
      <c r="C28" s="107">
        <v>25</v>
      </c>
      <c r="D28" s="60"/>
      <c r="E28" s="59"/>
    </row>
    <row r="29" spans="1:5" x14ac:dyDescent="0.2">
      <c r="A29" s="283"/>
      <c r="B29" s="57" t="s">
        <v>144</v>
      </c>
      <c r="C29" s="107">
        <v>26</v>
      </c>
      <c r="D29" s="58"/>
      <c r="E29" s="59"/>
    </row>
    <row r="30" spans="1:5" x14ac:dyDescent="0.2">
      <c r="A30" s="283"/>
      <c r="B30" s="57" t="s">
        <v>145</v>
      </c>
      <c r="C30" s="21">
        <v>27</v>
      </c>
      <c r="D30" s="58"/>
      <c r="E30" s="59"/>
    </row>
    <row r="31" spans="1:5" x14ac:dyDescent="0.2">
      <c r="A31" s="283"/>
      <c r="B31" s="57" t="s">
        <v>146</v>
      </c>
      <c r="C31" s="107">
        <v>28</v>
      </c>
      <c r="D31" s="58"/>
      <c r="E31" s="59"/>
    </row>
    <row r="32" spans="1:5" x14ac:dyDescent="0.2">
      <c r="A32" s="283"/>
      <c r="B32" s="57" t="s">
        <v>147</v>
      </c>
      <c r="C32" s="107">
        <v>29</v>
      </c>
      <c r="D32" s="58"/>
      <c r="E32" s="59"/>
    </row>
    <row r="33" spans="1:5" x14ac:dyDescent="0.2">
      <c r="A33" s="283"/>
      <c r="B33" s="57" t="s">
        <v>148</v>
      </c>
      <c r="C33" s="21">
        <v>30</v>
      </c>
      <c r="D33" s="58"/>
      <c r="E33" s="59"/>
    </row>
    <row r="34" spans="1:5" x14ac:dyDescent="0.2">
      <c r="A34" s="283"/>
      <c r="B34" s="57" t="s">
        <v>149</v>
      </c>
      <c r="C34" s="107">
        <v>31</v>
      </c>
      <c r="D34" s="58"/>
      <c r="E34" s="59"/>
    </row>
    <row r="35" spans="1:5" x14ac:dyDescent="0.2">
      <c r="A35" s="283"/>
      <c r="B35" s="57" t="s">
        <v>150</v>
      </c>
      <c r="C35" s="107">
        <v>32</v>
      </c>
      <c r="D35" s="58"/>
      <c r="E35" s="59"/>
    </row>
    <row r="36" spans="1:5" x14ac:dyDescent="0.2">
      <c r="A36" s="283"/>
      <c r="B36" s="57" t="s">
        <v>151</v>
      </c>
      <c r="C36" s="21">
        <v>33</v>
      </c>
      <c r="D36" s="58"/>
      <c r="E36" s="59"/>
    </row>
    <row r="37" spans="1:5" x14ac:dyDescent="0.2">
      <c r="A37" s="283"/>
      <c r="B37" s="57" t="s">
        <v>152</v>
      </c>
      <c r="C37" s="107">
        <v>34</v>
      </c>
      <c r="D37" s="58"/>
      <c r="E37" s="59"/>
    </row>
    <row r="38" spans="1:5" x14ac:dyDescent="0.2">
      <c r="A38" s="283"/>
      <c r="B38" s="57" t="s">
        <v>153</v>
      </c>
      <c r="C38" s="107">
        <v>35</v>
      </c>
      <c r="D38" s="60"/>
      <c r="E38" s="59"/>
    </row>
    <row r="39" spans="1:5" x14ac:dyDescent="0.2">
      <c r="A39" s="283"/>
      <c r="B39" s="57" t="s">
        <v>154</v>
      </c>
      <c r="C39" s="21">
        <v>36</v>
      </c>
      <c r="D39" s="58"/>
      <c r="E39" s="59"/>
    </row>
    <row r="40" spans="1:5" x14ac:dyDescent="0.2">
      <c r="A40" s="283"/>
      <c r="B40" s="57" t="s">
        <v>155</v>
      </c>
      <c r="C40" s="107">
        <v>37</v>
      </c>
      <c r="D40" s="58"/>
      <c r="E40" s="59"/>
    </row>
    <row r="41" spans="1:5" x14ac:dyDescent="0.2">
      <c r="A41" s="284"/>
      <c r="B41" s="57" t="s">
        <v>156</v>
      </c>
      <c r="C41" s="107">
        <v>38</v>
      </c>
      <c r="D41" s="58"/>
      <c r="E41" s="59"/>
    </row>
    <row r="42" spans="1:5" x14ac:dyDescent="0.2">
      <c r="A42" s="282" t="s">
        <v>310</v>
      </c>
      <c r="B42" s="57" t="s">
        <v>157</v>
      </c>
      <c r="C42" s="21">
        <v>39</v>
      </c>
      <c r="D42" s="58"/>
      <c r="E42" s="59"/>
    </row>
    <row r="43" spans="1:5" x14ac:dyDescent="0.2">
      <c r="A43" s="285"/>
      <c r="B43" s="57" t="s">
        <v>158</v>
      </c>
      <c r="C43" s="107">
        <v>40</v>
      </c>
      <c r="D43" s="58"/>
      <c r="E43" s="59"/>
    </row>
    <row r="44" spans="1:5" x14ac:dyDescent="0.2">
      <c r="A44" s="285"/>
      <c r="B44" s="57" t="s">
        <v>159</v>
      </c>
      <c r="C44" s="107">
        <v>41</v>
      </c>
      <c r="D44" s="60"/>
      <c r="E44" s="59"/>
    </row>
    <row r="45" spans="1:5" x14ac:dyDescent="0.2">
      <c r="A45" s="285"/>
      <c r="B45" s="57" t="s">
        <v>160</v>
      </c>
      <c r="C45" s="21">
        <v>42</v>
      </c>
      <c r="D45" s="58"/>
      <c r="E45" s="59"/>
    </row>
    <row r="46" spans="1:5" x14ac:dyDescent="0.2">
      <c r="A46" s="285"/>
      <c r="B46" s="57" t="s">
        <v>161</v>
      </c>
      <c r="C46" s="107">
        <v>43</v>
      </c>
      <c r="D46" s="58"/>
      <c r="E46" s="59"/>
    </row>
    <row r="47" spans="1:5" x14ac:dyDescent="0.2">
      <c r="A47" s="285"/>
      <c r="B47" s="57" t="s">
        <v>162</v>
      </c>
      <c r="C47" s="107">
        <v>44</v>
      </c>
      <c r="D47" s="58"/>
      <c r="E47" s="59"/>
    </row>
    <row r="48" spans="1:5" x14ac:dyDescent="0.2">
      <c r="A48" s="285"/>
      <c r="B48" s="57" t="s">
        <v>163</v>
      </c>
      <c r="C48" s="21">
        <v>45</v>
      </c>
      <c r="D48" s="58"/>
      <c r="E48" s="59"/>
    </row>
    <row r="49" spans="1:5" x14ac:dyDescent="0.2">
      <c r="A49" s="285"/>
      <c r="B49" s="57" t="s">
        <v>164</v>
      </c>
      <c r="C49" s="107">
        <v>46</v>
      </c>
      <c r="D49" s="58"/>
      <c r="E49" s="59"/>
    </row>
    <row r="50" spans="1:5" x14ac:dyDescent="0.2">
      <c r="A50" s="285"/>
      <c r="B50" s="57" t="s">
        <v>165</v>
      </c>
      <c r="C50" s="107">
        <v>47</v>
      </c>
      <c r="D50" s="58"/>
      <c r="E50" s="59"/>
    </row>
    <row r="51" spans="1:5" x14ac:dyDescent="0.2">
      <c r="A51" s="285"/>
      <c r="B51" s="57" t="s">
        <v>166</v>
      </c>
      <c r="C51" s="21">
        <v>48</v>
      </c>
      <c r="D51" s="58"/>
      <c r="E51" s="59"/>
    </row>
    <row r="52" spans="1:5" x14ac:dyDescent="0.2">
      <c r="A52" s="285"/>
      <c r="B52" s="57" t="s">
        <v>167</v>
      </c>
      <c r="C52" s="107">
        <v>49</v>
      </c>
      <c r="D52" s="58"/>
      <c r="E52" s="59"/>
    </row>
    <row r="53" spans="1:5" x14ac:dyDescent="0.2">
      <c r="A53" s="285"/>
      <c r="B53" s="57" t="s">
        <v>313</v>
      </c>
      <c r="C53" s="107">
        <v>50</v>
      </c>
      <c r="D53" s="58"/>
      <c r="E53" s="59"/>
    </row>
    <row r="54" spans="1:5" x14ac:dyDescent="0.2">
      <c r="A54" s="285"/>
      <c r="B54" s="57" t="s">
        <v>168</v>
      </c>
      <c r="C54" s="21">
        <v>51</v>
      </c>
      <c r="D54" s="58"/>
      <c r="E54" s="59"/>
    </row>
    <row r="55" spans="1:5" x14ac:dyDescent="0.2">
      <c r="A55" s="285"/>
      <c r="B55" s="57" t="s">
        <v>169</v>
      </c>
      <c r="C55" s="107">
        <v>52</v>
      </c>
      <c r="D55" s="58"/>
      <c r="E55" s="59"/>
    </row>
    <row r="56" spans="1:5" x14ac:dyDescent="0.2">
      <c r="A56" s="285"/>
      <c r="B56" s="57" t="s">
        <v>178</v>
      </c>
      <c r="C56" s="107">
        <v>53</v>
      </c>
      <c r="D56" s="58"/>
      <c r="E56" s="59"/>
    </row>
    <row r="57" spans="1:5" x14ac:dyDescent="0.2">
      <c r="A57" s="285"/>
      <c r="B57" s="57" t="s">
        <v>179</v>
      </c>
      <c r="C57" s="21">
        <v>54</v>
      </c>
      <c r="D57" s="58"/>
      <c r="E57" s="59"/>
    </row>
    <row r="58" spans="1:5" x14ac:dyDescent="0.2">
      <c r="A58" s="285"/>
      <c r="B58" s="57" t="s">
        <v>180</v>
      </c>
      <c r="C58" s="107">
        <v>55</v>
      </c>
      <c r="D58" s="58"/>
      <c r="E58" s="59"/>
    </row>
    <row r="59" spans="1:5" x14ac:dyDescent="0.2">
      <c r="A59" s="285"/>
      <c r="B59" s="57" t="s">
        <v>170</v>
      </c>
      <c r="C59" s="107">
        <v>56</v>
      </c>
      <c r="D59" s="58"/>
      <c r="E59" s="59"/>
    </row>
    <row r="60" spans="1:5" x14ac:dyDescent="0.2">
      <c r="A60" s="285"/>
      <c r="B60" s="57" t="s">
        <v>171</v>
      </c>
      <c r="C60" s="21">
        <v>57</v>
      </c>
      <c r="D60" s="58"/>
      <c r="E60" s="59"/>
    </row>
    <row r="61" spans="1:5" x14ac:dyDescent="0.2">
      <c r="A61" s="285"/>
      <c r="B61" s="57" t="s">
        <v>181</v>
      </c>
      <c r="C61" s="107">
        <v>58</v>
      </c>
      <c r="D61" s="58"/>
      <c r="E61" s="59"/>
    </row>
    <row r="62" spans="1:5" x14ac:dyDescent="0.2">
      <c r="A62" s="285"/>
      <c r="B62" s="57" t="s">
        <v>177</v>
      </c>
      <c r="C62" s="107">
        <v>59</v>
      </c>
      <c r="D62" s="58"/>
      <c r="E62" s="59"/>
    </row>
    <row r="63" spans="1:5" x14ac:dyDescent="0.2">
      <c r="A63" s="285"/>
      <c r="B63" s="57" t="s">
        <v>182</v>
      </c>
      <c r="C63" s="21">
        <v>60</v>
      </c>
      <c r="D63" s="58"/>
      <c r="E63" s="59"/>
    </row>
    <row r="64" spans="1:5" x14ac:dyDescent="0.2">
      <c r="A64" s="285"/>
      <c r="B64" s="57" t="s">
        <v>183</v>
      </c>
      <c r="C64" s="107">
        <v>61</v>
      </c>
      <c r="D64" s="58"/>
      <c r="E64" s="59"/>
    </row>
    <row r="65" spans="1:5" x14ac:dyDescent="0.2">
      <c r="A65" s="286"/>
      <c r="B65" s="57" t="s">
        <v>184</v>
      </c>
      <c r="C65" s="107">
        <v>62</v>
      </c>
      <c r="D65" s="60"/>
      <c r="E65" s="59"/>
    </row>
    <row r="66" spans="1:5" ht="22.5" x14ac:dyDescent="0.2">
      <c r="A66" s="106" t="s">
        <v>311</v>
      </c>
      <c r="B66" s="57" t="s">
        <v>257</v>
      </c>
      <c r="C66" s="21">
        <v>63</v>
      </c>
      <c r="D66" s="58"/>
      <c r="E66" s="59"/>
    </row>
    <row r="67" spans="1:5" x14ac:dyDescent="0.2">
      <c r="A67" s="282" t="s">
        <v>317</v>
      </c>
      <c r="B67" s="110" t="s">
        <v>258</v>
      </c>
      <c r="C67" s="107">
        <v>64</v>
      </c>
      <c r="D67" s="61"/>
      <c r="E67" s="62"/>
    </row>
    <row r="68" spans="1:5" x14ac:dyDescent="0.2">
      <c r="A68" s="285"/>
      <c r="B68" s="110" t="s">
        <v>259</v>
      </c>
      <c r="C68" s="107">
        <v>65</v>
      </c>
      <c r="D68" s="61"/>
      <c r="E68" s="62"/>
    </row>
    <row r="69" spans="1:5" x14ac:dyDescent="0.2">
      <c r="A69" s="285"/>
      <c r="B69" s="110" t="s">
        <v>260</v>
      </c>
      <c r="C69" s="21">
        <v>66</v>
      </c>
      <c r="D69" s="61"/>
      <c r="E69" s="62"/>
    </row>
    <row r="70" spans="1:5" x14ac:dyDescent="0.2">
      <c r="A70" s="285"/>
      <c r="B70" s="110" t="s">
        <v>261</v>
      </c>
      <c r="C70" s="107">
        <v>67</v>
      </c>
      <c r="D70" s="61"/>
      <c r="E70" s="62"/>
    </row>
    <row r="71" spans="1:5" x14ac:dyDescent="0.2">
      <c r="A71" s="286"/>
      <c r="B71" s="110" t="s">
        <v>262</v>
      </c>
      <c r="C71" s="107">
        <v>68</v>
      </c>
      <c r="D71" s="61"/>
      <c r="E71" s="62"/>
    </row>
    <row r="72" spans="1:5" x14ac:dyDescent="0.2">
      <c r="A72" s="287" t="s">
        <v>312</v>
      </c>
      <c r="B72" s="110" t="s">
        <v>263</v>
      </c>
      <c r="C72" s="21">
        <v>69</v>
      </c>
      <c r="D72" s="61"/>
      <c r="E72" s="62"/>
    </row>
    <row r="73" spans="1:5" x14ac:dyDescent="0.2">
      <c r="A73" s="287"/>
      <c r="B73" s="110" t="s">
        <v>264</v>
      </c>
      <c r="C73" s="107">
        <v>70</v>
      </c>
      <c r="D73" s="61"/>
      <c r="E73" s="62"/>
    </row>
    <row r="74" spans="1:5" x14ac:dyDescent="0.2">
      <c r="A74" s="287"/>
      <c r="B74" s="110" t="s">
        <v>265</v>
      </c>
      <c r="C74" s="107">
        <v>71</v>
      </c>
      <c r="D74" s="61"/>
      <c r="E74" s="62"/>
    </row>
    <row r="75" spans="1:5" x14ac:dyDescent="0.2">
      <c r="A75" s="287"/>
      <c r="B75" s="110" t="s">
        <v>266</v>
      </c>
      <c r="C75" s="21">
        <v>72</v>
      </c>
      <c r="D75" s="61"/>
      <c r="E75" s="62"/>
    </row>
    <row r="76" spans="1:5" x14ac:dyDescent="0.2">
      <c r="A76" s="287"/>
      <c r="B76" s="110" t="s">
        <v>267</v>
      </c>
      <c r="C76" s="107">
        <v>73</v>
      </c>
      <c r="D76" s="61"/>
      <c r="E76" s="62"/>
    </row>
    <row r="77" spans="1:5" x14ac:dyDescent="0.2">
      <c r="A77" s="287"/>
      <c r="B77" s="110" t="s">
        <v>268</v>
      </c>
      <c r="C77" s="107">
        <v>74</v>
      </c>
      <c r="D77" s="61"/>
      <c r="E77" s="62"/>
    </row>
    <row r="78" spans="1:5" x14ac:dyDescent="0.2">
      <c r="A78" s="287"/>
      <c r="B78" s="110" t="s">
        <v>269</v>
      </c>
      <c r="C78" s="21">
        <v>75</v>
      </c>
      <c r="D78" s="61"/>
      <c r="E78" s="62"/>
    </row>
    <row r="79" spans="1:5" x14ac:dyDescent="0.2">
      <c r="A79" s="287"/>
      <c r="B79" s="110" t="s">
        <v>270</v>
      </c>
      <c r="C79" s="107">
        <v>76</v>
      </c>
      <c r="D79" s="61"/>
      <c r="E79" s="62"/>
    </row>
    <row r="80" spans="1:5" x14ac:dyDescent="0.2">
      <c r="A80" s="287"/>
      <c r="B80" s="110" t="s">
        <v>271</v>
      </c>
      <c r="C80" s="107">
        <v>77</v>
      </c>
      <c r="D80" s="61"/>
      <c r="E80" s="62"/>
    </row>
    <row r="81" spans="1:5" x14ac:dyDescent="0.2">
      <c r="A81" s="287" t="s">
        <v>272</v>
      </c>
      <c r="B81" s="110" t="s">
        <v>273</v>
      </c>
      <c r="C81" s="21">
        <v>78</v>
      </c>
      <c r="D81" s="61"/>
      <c r="E81" s="62"/>
    </row>
    <row r="82" spans="1:5" x14ac:dyDescent="0.2">
      <c r="A82" s="287"/>
      <c r="B82" s="110" t="s">
        <v>274</v>
      </c>
      <c r="C82" s="107">
        <v>79</v>
      </c>
      <c r="D82" s="61"/>
      <c r="E82" s="62"/>
    </row>
    <row r="83" spans="1:5" x14ac:dyDescent="0.2">
      <c r="A83" s="287"/>
      <c r="B83" s="110" t="s">
        <v>275</v>
      </c>
      <c r="C83" s="107">
        <v>80</v>
      </c>
      <c r="D83" s="61"/>
      <c r="E83" s="62"/>
    </row>
    <row r="84" spans="1:5" x14ac:dyDescent="0.2">
      <c r="A84" s="287"/>
      <c r="B84" s="110" t="s">
        <v>276</v>
      </c>
      <c r="C84" s="21">
        <v>81</v>
      </c>
      <c r="D84" s="61"/>
      <c r="E84" s="62"/>
    </row>
    <row r="85" spans="1:5" x14ac:dyDescent="0.2">
      <c r="A85" s="287"/>
      <c r="B85" s="110" t="s">
        <v>277</v>
      </c>
      <c r="C85" s="107">
        <v>82</v>
      </c>
      <c r="D85" s="61"/>
      <c r="E85" s="62"/>
    </row>
    <row r="86" spans="1:5" x14ac:dyDescent="0.2">
      <c r="A86" s="287"/>
      <c r="B86" s="110" t="s">
        <v>278</v>
      </c>
      <c r="C86" s="107">
        <v>83</v>
      </c>
      <c r="D86" s="61"/>
      <c r="E86" s="62"/>
    </row>
  </sheetData>
  <mergeCells count="11">
    <mergeCell ref="A10:B10"/>
    <mergeCell ref="A2:C2"/>
    <mergeCell ref="A3:C3"/>
    <mergeCell ref="A4:B4"/>
    <mergeCell ref="A5:B5"/>
    <mergeCell ref="A6:A7"/>
    <mergeCell ref="A11:A41"/>
    <mergeCell ref="A42:A65"/>
    <mergeCell ref="A67:A71"/>
    <mergeCell ref="A72:A80"/>
    <mergeCell ref="A81:A8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CAA24-EA5A-4043-9F72-C1015D8CD77D}">
  <dimension ref="A1:O37"/>
  <sheetViews>
    <sheetView zoomScale="150" zoomScaleNormal="150" workbookViewId="0">
      <selection activeCell="A32" sqref="A32:N32"/>
    </sheetView>
  </sheetViews>
  <sheetFormatPr defaultRowHeight="12" x14ac:dyDescent="0.2"/>
  <cols>
    <col min="1" max="3" width="9.140625" style="84"/>
    <col min="4" max="4" width="4.5703125" style="84" customWidth="1"/>
    <col min="5" max="5" width="4.28515625" style="84" customWidth="1"/>
    <col min="6" max="6" width="3.28515625" style="84" customWidth="1"/>
    <col min="7" max="7" width="6.42578125" style="84" customWidth="1"/>
    <col min="8" max="8" width="4.28515625" style="84" customWidth="1"/>
    <col min="9" max="9" width="6.7109375" style="84" customWidth="1"/>
    <col min="10" max="10" width="6.140625" style="84" customWidth="1"/>
    <col min="11" max="11" width="5.7109375" style="84" customWidth="1"/>
    <col min="12" max="12" width="4.140625" style="84" customWidth="1"/>
    <col min="13" max="13" width="4.42578125" style="84" customWidth="1"/>
    <col min="14" max="14" width="22.7109375" style="84" customWidth="1"/>
    <col min="15" max="16384" width="9.140625" style="84"/>
  </cols>
  <sheetData>
    <row r="1" spans="1:15" ht="15.75" x14ac:dyDescent="0.25">
      <c r="A1" s="298" t="s">
        <v>208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</row>
    <row r="2" spans="1:15" s="101" customFormat="1" ht="12.75" x14ac:dyDescent="0.2">
      <c r="A2" s="299" t="s">
        <v>86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</row>
    <row r="3" spans="1:15" s="101" customFormat="1" ht="51" customHeight="1" x14ac:dyDescent="0.2">
      <c r="A3" s="184" t="s">
        <v>343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02"/>
    </row>
    <row r="4" spans="1:15" s="101" customFormat="1" ht="18.75" customHeight="1" x14ac:dyDescent="0.2">
      <c r="A4" s="184" t="s">
        <v>209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</row>
    <row r="5" spans="1:15" s="101" customFormat="1" ht="12.75" x14ac:dyDescent="0.2">
      <c r="A5" s="301" t="s">
        <v>56</v>
      </c>
      <c r="B5" s="302"/>
      <c r="C5" s="302"/>
      <c r="D5" s="302"/>
      <c r="E5" s="302"/>
      <c r="F5" s="302"/>
      <c r="G5" s="302"/>
      <c r="H5" s="302"/>
      <c r="I5" s="302"/>
      <c r="J5" s="302"/>
      <c r="K5" s="302"/>
      <c r="L5" s="302"/>
      <c r="M5" s="302"/>
      <c r="N5" s="303"/>
    </row>
    <row r="6" spans="1:15" s="101" customFormat="1" ht="25.5" customHeight="1" x14ac:dyDescent="0.2">
      <c r="A6" s="304" t="s">
        <v>305</v>
      </c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6"/>
    </row>
    <row r="7" spans="1:15" s="101" customFormat="1" ht="25.5" hidden="1" customHeight="1" x14ac:dyDescent="0.2">
      <c r="A7" s="297" t="s">
        <v>186</v>
      </c>
      <c r="B7" s="297"/>
      <c r="C7" s="297"/>
      <c r="D7" s="297"/>
      <c r="E7" s="297"/>
      <c r="F7" s="297"/>
      <c r="G7" s="297"/>
      <c r="H7" s="297"/>
      <c r="I7" s="297"/>
      <c r="J7" s="297"/>
      <c r="K7" s="297"/>
      <c r="L7" s="297"/>
      <c r="M7" s="297"/>
      <c r="N7" s="297"/>
    </row>
    <row r="8" spans="1:15" s="101" customFormat="1" ht="12.75" x14ac:dyDescent="0.2">
      <c r="A8" s="301" t="s">
        <v>82</v>
      </c>
      <c r="B8" s="302"/>
      <c r="C8" s="302"/>
      <c r="D8" s="302"/>
      <c r="E8" s="302"/>
      <c r="F8" s="302"/>
      <c r="G8" s="302"/>
      <c r="H8" s="302"/>
      <c r="I8" s="302"/>
      <c r="J8" s="302"/>
      <c r="K8" s="302"/>
      <c r="L8" s="302"/>
      <c r="M8" s="302"/>
      <c r="N8" s="303"/>
    </row>
    <row r="9" spans="1:15" s="101" customFormat="1" x14ac:dyDescent="0.2">
      <c r="A9" s="307" t="s">
        <v>123</v>
      </c>
      <c r="B9" s="307"/>
      <c r="C9" s="307"/>
      <c r="D9" s="307"/>
      <c r="E9" s="307"/>
      <c r="F9" s="307"/>
      <c r="G9" s="307"/>
      <c r="H9" s="307"/>
      <c r="I9" s="307"/>
      <c r="J9" s="307"/>
      <c r="K9" s="307"/>
      <c r="L9" s="307"/>
      <c r="M9" s="307"/>
      <c r="N9" s="307"/>
    </row>
    <row r="10" spans="1:15" s="101" customFormat="1" ht="14.25" customHeight="1" x14ac:dyDescent="0.2">
      <c r="A10" s="308" t="s">
        <v>124</v>
      </c>
      <c r="B10" s="308"/>
      <c r="C10" s="308"/>
      <c r="D10" s="308"/>
      <c r="E10" s="308"/>
      <c r="F10" s="308"/>
      <c r="G10" s="308"/>
      <c r="H10" s="308"/>
      <c r="I10" s="308"/>
      <c r="J10" s="308"/>
      <c r="K10" s="308"/>
      <c r="L10" s="308"/>
      <c r="M10" s="308"/>
      <c r="N10" s="308"/>
    </row>
    <row r="11" spans="1:15" s="101" customFormat="1" ht="12.75" x14ac:dyDescent="0.2">
      <c r="A11" s="299" t="s">
        <v>83</v>
      </c>
      <c r="B11" s="300"/>
      <c r="C11" s="300"/>
      <c r="D11" s="300"/>
      <c r="E11" s="300"/>
      <c r="F11" s="300"/>
      <c r="G11" s="300"/>
      <c r="H11" s="300"/>
      <c r="I11" s="300"/>
      <c r="J11" s="300"/>
      <c r="K11" s="300"/>
      <c r="L11" s="300"/>
      <c r="M11" s="300"/>
      <c r="N11" s="300"/>
    </row>
    <row r="12" spans="1:15" s="101" customFormat="1" ht="26.25" customHeight="1" x14ac:dyDescent="0.2">
      <c r="A12" s="297" t="s">
        <v>125</v>
      </c>
      <c r="B12" s="297"/>
      <c r="C12" s="297"/>
      <c r="D12" s="297"/>
      <c r="E12" s="297"/>
      <c r="F12" s="297"/>
      <c r="G12" s="297"/>
      <c r="H12" s="297"/>
      <c r="I12" s="297"/>
      <c r="J12" s="297"/>
      <c r="K12" s="297"/>
      <c r="L12" s="297"/>
      <c r="M12" s="297"/>
      <c r="N12" s="297"/>
    </row>
    <row r="13" spans="1:15" s="101" customFormat="1" ht="28.5" hidden="1" customHeight="1" x14ac:dyDescent="0.2">
      <c r="A13" s="297" t="s">
        <v>186</v>
      </c>
      <c r="B13" s="297"/>
      <c r="C13" s="297"/>
      <c r="D13" s="297"/>
      <c r="E13" s="297"/>
      <c r="F13" s="297"/>
      <c r="G13" s="297"/>
      <c r="H13" s="297"/>
      <c r="I13" s="297"/>
      <c r="J13" s="297"/>
      <c r="K13" s="297"/>
      <c r="L13" s="297"/>
      <c r="M13" s="297"/>
      <c r="N13" s="297"/>
    </row>
    <row r="14" spans="1:15" s="101" customFormat="1" ht="12.75" hidden="1" x14ac:dyDescent="0.2">
      <c r="A14" s="299" t="s">
        <v>121</v>
      </c>
      <c r="B14" s="300"/>
      <c r="C14" s="300"/>
      <c r="D14" s="300"/>
      <c r="E14" s="300"/>
      <c r="F14" s="300"/>
      <c r="G14" s="300"/>
      <c r="H14" s="300"/>
      <c r="I14" s="300"/>
      <c r="J14" s="300"/>
      <c r="K14" s="300"/>
      <c r="L14" s="300"/>
      <c r="M14" s="300"/>
      <c r="N14" s="300"/>
    </row>
    <row r="15" spans="1:15" s="101" customFormat="1" ht="28.5" hidden="1" customHeight="1" x14ac:dyDescent="0.2">
      <c r="A15" s="312" t="s">
        <v>186</v>
      </c>
      <c r="B15" s="313"/>
      <c r="C15" s="313"/>
      <c r="D15" s="313"/>
      <c r="E15" s="313"/>
      <c r="F15" s="313"/>
      <c r="G15" s="313"/>
      <c r="H15" s="313"/>
      <c r="I15" s="313"/>
      <c r="J15" s="313"/>
      <c r="K15" s="313"/>
      <c r="L15" s="313"/>
      <c r="M15" s="313"/>
      <c r="N15" s="314"/>
    </row>
    <row r="16" spans="1:15" s="101" customFormat="1" ht="12.75" x14ac:dyDescent="0.2">
      <c r="A16" s="301" t="s">
        <v>84</v>
      </c>
      <c r="B16" s="315"/>
      <c r="C16" s="315"/>
      <c r="D16" s="315"/>
      <c r="E16" s="315"/>
      <c r="F16" s="315"/>
      <c r="G16" s="315"/>
      <c r="H16" s="315"/>
      <c r="I16" s="315"/>
      <c r="J16" s="315"/>
      <c r="K16" s="315"/>
      <c r="L16" s="315"/>
      <c r="M16" s="315"/>
      <c r="N16" s="316"/>
    </row>
    <row r="17" spans="1:14" s="101" customFormat="1" ht="27.75" customHeight="1" x14ac:dyDescent="0.2">
      <c r="A17" s="312" t="s">
        <v>339</v>
      </c>
      <c r="B17" s="313"/>
      <c r="C17" s="313"/>
      <c r="D17" s="313"/>
      <c r="E17" s="313"/>
      <c r="F17" s="313"/>
      <c r="G17" s="313"/>
      <c r="H17" s="313"/>
      <c r="I17" s="313"/>
      <c r="J17" s="313"/>
      <c r="K17" s="313"/>
      <c r="L17" s="313"/>
      <c r="M17" s="313"/>
      <c r="N17" s="314"/>
    </row>
    <row r="18" spans="1:14" s="101" customFormat="1" ht="116.25" hidden="1" customHeight="1" x14ac:dyDescent="0.2">
      <c r="A18" s="317" t="s">
        <v>211</v>
      </c>
      <c r="B18" s="318"/>
      <c r="C18" s="318"/>
      <c r="D18" s="318"/>
      <c r="E18" s="318"/>
      <c r="F18" s="318"/>
      <c r="G18" s="318"/>
      <c r="H18" s="318"/>
      <c r="I18" s="318"/>
      <c r="J18" s="318"/>
      <c r="K18" s="318"/>
      <c r="L18" s="318"/>
      <c r="M18" s="318"/>
      <c r="N18" s="319"/>
    </row>
    <row r="19" spans="1:14" s="101" customFormat="1" ht="12" customHeight="1" x14ac:dyDescent="0.2">
      <c r="A19" s="317" t="s">
        <v>340</v>
      </c>
      <c r="B19" s="318"/>
      <c r="C19" s="318"/>
      <c r="D19" s="318"/>
      <c r="E19" s="318"/>
      <c r="F19" s="318"/>
      <c r="G19" s="318"/>
      <c r="H19" s="318"/>
      <c r="I19" s="318"/>
      <c r="J19" s="318"/>
      <c r="K19" s="318"/>
      <c r="L19" s="318"/>
      <c r="M19" s="318"/>
      <c r="N19" s="319"/>
    </row>
    <row r="20" spans="1:14" s="101" customFormat="1" ht="12" customHeight="1" x14ac:dyDescent="0.2">
      <c r="A20" s="312" t="s">
        <v>341</v>
      </c>
      <c r="B20" s="313"/>
      <c r="C20" s="313"/>
      <c r="D20" s="313"/>
      <c r="E20" s="313"/>
      <c r="F20" s="313"/>
      <c r="G20" s="313"/>
      <c r="H20" s="313"/>
      <c r="I20" s="313"/>
      <c r="J20" s="313"/>
      <c r="K20" s="313"/>
      <c r="L20" s="313"/>
      <c r="M20" s="313"/>
      <c r="N20" s="314"/>
    </row>
    <row r="21" spans="1:14" s="103" customFormat="1" ht="47.25" customHeight="1" x14ac:dyDescent="0.2">
      <c r="A21" s="309" t="s">
        <v>342</v>
      </c>
      <c r="B21" s="310"/>
      <c r="C21" s="310"/>
      <c r="D21" s="310"/>
      <c r="E21" s="310"/>
      <c r="F21" s="310"/>
      <c r="G21" s="310"/>
      <c r="H21" s="310"/>
      <c r="I21" s="310"/>
      <c r="J21" s="310"/>
      <c r="K21" s="310"/>
      <c r="L21" s="310"/>
      <c r="M21" s="310"/>
      <c r="N21" s="311"/>
    </row>
    <row r="22" spans="1:14" s="101" customFormat="1" ht="12.75" hidden="1" customHeight="1" x14ac:dyDescent="0.2">
      <c r="A22" s="312" t="s">
        <v>187</v>
      </c>
      <c r="B22" s="313"/>
      <c r="C22" s="313"/>
      <c r="D22" s="313"/>
      <c r="E22" s="313"/>
      <c r="F22" s="313"/>
      <c r="G22" s="313"/>
      <c r="H22" s="313"/>
      <c r="I22" s="313"/>
      <c r="J22" s="313"/>
      <c r="K22" s="313"/>
      <c r="L22" s="313"/>
      <c r="M22" s="313"/>
      <c r="N22" s="314"/>
    </row>
    <row r="23" spans="1:14" s="101" customFormat="1" ht="12.75" x14ac:dyDescent="0.2">
      <c r="A23" s="301" t="s">
        <v>210</v>
      </c>
      <c r="B23" s="315"/>
      <c r="C23" s="315"/>
      <c r="D23" s="315"/>
      <c r="E23" s="315"/>
      <c r="F23" s="315"/>
      <c r="G23" s="315"/>
      <c r="H23" s="315"/>
      <c r="I23" s="315"/>
      <c r="J23" s="315"/>
      <c r="K23" s="315"/>
      <c r="L23" s="315"/>
      <c r="M23" s="315"/>
      <c r="N23" s="316"/>
    </row>
    <row r="24" spans="1:14" s="101" customFormat="1" ht="75.75" customHeight="1" x14ac:dyDescent="0.2">
      <c r="A24" s="309" t="s">
        <v>355</v>
      </c>
      <c r="B24" s="310"/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1"/>
    </row>
    <row r="25" spans="1:14" s="101" customFormat="1" x14ac:dyDescent="0.2">
      <c r="A25" s="329" t="s">
        <v>80</v>
      </c>
      <c r="B25" s="330"/>
      <c r="C25" s="330"/>
      <c r="D25" s="330"/>
      <c r="E25" s="330"/>
      <c r="F25" s="330"/>
      <c r="G25" s="330"/>
      <c r="H25" s="330"/>
      <c r="I25" s="330"/>
      <c r="J25" s="330"/>
      <c r="K25" s="330"/>
      <c r="L25" s="330"/>
      <c r="M25" s="330"/>
      <c r="N25" s="331"/>
    </row>
    <row r="26" spans="1:14" s="101" customFormat="1" ht="24.75" customHeight="1" x14ac:dyDescent="0.2">
      <c r="A26" s="332" t="s">
        <v>356</v>
      </c>
      <c r="B26" s="333"/>
      <c r="C26" s="333"/>
      <c r="D26" s="333"/>
      <c r="E26" s="333"/>
      <c r="F26" s="333"/>
      <c r="G26" s="333"/>
      <c r="H26" s="333"/>
      <c r="I26" s="333"/>
      <c r="J26" s="333"/>
      <c r="K26" s="333"/>
      <c r="L26" s="333"/>
      <c r="M26" s="333"/>
      <c r="N26" s="334"/>
    </row>
    <row r="27" spans="1:14" s="101" customFormat="1" ht="49.5" customHeight="1" x14ac:dyDescent="0.2">
      <c r="A27" s="332" t="s">
        <v>357</v>
      </c>
      <c r="B27" s="333"/>
      <c r="C27" s="333"/>
      <c r="D27" s="333"/>
      <c r="E27" s="333"/>
      <c r="F27" s="333"/>
      <c r="G27" s="333"/>
      <c r="H27" s="333"/>
      <c r="I27" s="333"/>
      <c r="J27" s="333"/>
      <c r="K27" s="333"/>
      <c r="L27" s="333"/>
      <c r="M27" s="333"/>
      <c r="N27" s="334"/>
    </row>
    <row r="28" spans="1:14" s="101" customFormat="1" ht="68.25" customHeight="1" x14ac:dyDescent="0.2">
      <c r="A28" s="335" t="s">
        <v>358</v>
      </c>
      <c r="B28" s="336"/>
      <c r="C28" s="336"/>
      <c r="D28" s="336"/>
      <c r="E28" s="336"/>
      <c r="F28" s="336"/>
      <c r="G28" s="336"/>
      <c r="H28" s="336"/>
      <c r="I28" s="336"/>
      <c r="J28" s="336"/>
      <c r="K28" s="336"/>
      <c r="L28" s="336"/>
      <c r="M28" s="336"/>
      <c r="N28" s="337"/>
    </row>
    <row r="29" spans="1:14" s="101" customFormat="1" ht="73.5" customHeight="1" x14ac:dyDescent="0.2">
      <c r="A29" s="332" t="s">
        <v>359</v>
      </c>
      <c r="B29" s="333"/>
      <c r="C29" s="333"/>
      <c r="D29" s="333"/>
      <c r="E29" s="333"/>
      <c r="F29" s="333"/>
      <c r="G29" s="333"/>
      <c r="H29" s="333"/>
      <c r="I29" s="333"/>
      <c r="J29" s="333"/>
      <c r="K29" s="333"/>
      <c r="L29" s="333"/>
      <c r="M29" s="333"/>
      <c r="N29" s="334"/>
    </row>
    <row r="30" spans="1:14" s="101" customFormat="1" ht="23.25" customHeight="1" x14ac:dyDescent="0.2">
      <c r="A30" s="320" t="s">
        <v>294</v>
      </c>
      <c r="B30" s="321"/>
      <c r="C30" s="321"/>
      <c r="D30" s="321"/>
      <c r="E30" s="321"/>
      <c r="F30" s="321"/>
      <c r="G30" s="321"/>
      <c r="H30" s="321"/>
      <c r="I30" s="321"/>
      <c r="J30" s="321"/>
      <c r="K30" s="321"/>
      <c r="L30" s="321"/>
      <c r="M30" s="321"/>
      <c r="N30" s="322"/>
    </row>
    <row r="31" spans="1:14" s="101" customFormat="1" ht="78.75" customHeight="1" x14ac:dyDescent="0.2">
      <c r="A31" s="320" t="s">
        <v>360</v>
      </c>
      <c r="B31" s="321"/>
      <c r="C31" s="321"/>
      <c r="D31" s="321"/>
      <c r="E31" s="321"/>
      <c r="F31" s="321"/>
      <c r="G31" s="321"/>
      <c r="H31" s="321"/>
      <c r="I31" s="321"/>
      <c r="J31" s="321"/>
      <c r="K31" s="321"/>
      <c r="L31" s="321"/>
      <c r="M31" s="321"/>
      <c r="N31" s="322"/>
    </row>
    <row r="32" spans="1:14" s="101" customFormat="1" ht="13.5" customHeight="1" x14ac:dyDescent="0.2">
      <c r="A32" s="323" t="s">
        <v>103</v>
      </c>
      <c r="B32" s="324"/>
      <c r="C32" s="324"/>
      <c r="D32" s="324"/>
      <c r="E32" s="324"/>
      <c r="F32" s="324"/>
      <c r="G32" s="324"/>
      <c r="H32" s="324"/>
      <c r="I32" s="324"/>
      <c r="J32" s="324"/>
      <c r="K32" s="324"/>
      <c r="L32" s="324"/>
      <c r="M32" s="324"/>
      <c r="N32" s="325"/>
    </row>
    <row r="33" spans="1:14" s="101" customFormat="1" ht="86.25" customHeight="1" x14ac:dyDescent="0.2">
      <c r="A33" s="326" t="s">
        <v>295</v>
      </c>
      <c r="B33" s="327"/>
      <c r="C33" s="327"/>
      <c r="D33" s="327"/>
      <c r="E33" s="327"/>
      <c r="F33" s="327"/>
      <c r="G33" s="327"/>
      <c r="H33" s="327"/>
      <c r="I33" s="327"/>
      <c r="J33" s="327"/>
      <c r="K33" s="327"/>
      <c r="L33" s="327"/>
      <c r="M33" s="327"/>
      <c r="N33" s="328"/>
    </row>
    <row r="34" spans="1:14" s="101" customFormat="1" ht="81" hidden="1" customHeight="1" x14ac:dyDescent="0.2">
      <c r="A34" s="312" t="s">
        <v>296</v>
      </c>
      <c r="B34" s="313"/>
      <c r="C34" s="313"/>
      <c r="D34" s="313"/>
      <c r="E34" s="313"/>
      <c r="F34" s="313"/>
      <c r="G34" s="313"/>
      <c r="H34" s="313"/>
      <c r="I34" s="313"/>
      <c r="J34" s="313"/>
      <c r="K34" s="313"/>
      <c r="L34" s="313"/>
      <c r="M34" s="313"/>
      <c r="N34" s="314"/>
    </row>
    <row r="35" spans="1:14" s="101" customFormat="1" ht="65.25" customHeight="1" x14ac:dyDescent="0.2"/>
    <row r="36" spans="1:14" s="101" customFormat="1" ht="69" customHeight="1" x14ac:dyDescent="0.2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</row>
    <row r="37" spans="1:14" s="101" customFormat="1" ht="39" customHeight="1" x14ac:dyDescent="0.2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</row>
  </sheetData>
  <mergeCells count="34">
    <mergeCell ref="A31:N31"/>
    <mergeCell ref="A32:N32"/>
    <mergeCell ref="A33:N33"/>
    <mergeCell ref="A34:N34"/>
    <mergeCell ref="A25:N25"/>
    <mergeCell ref="A26:N26"/>
    <mergeCell ref="A27:N27"/>
    <mergeCell ref="A28:N28"/>
    <mergeCell ref="A29:N29"/>
    <mergeCell ref="A30:N30"/>
    <mergeCell ref="A24:N24"/>
    <mergeCell ref="A13:N13"/>
    <mergeCell ref="A14:N14"/>
    <mergeCell ref="A15:N15"/>
    <mergeCell ref="A16:N16"/>
    <mergeCell ref="A17:N17"/>
    <mergeCell ref="A18:N18"/>
    <mergeCell ref="A19:N19"/>
    <mergeCell ref="A20:N20"/>
    <mergeCell ref="A21:N21"/>
    <mergeCell ref="A22:N22"/>
    <mergeCell ref="A23:N23"/>
    <mergeCell ref="A12:N12"/>
    <mergeCell ref="A1:N1"/>
    <mergeCell ref="A2:N2"/>
    <mergeCell ref="A3:N3"/>
    <mergeCell ref="A4:N4"/>
    <mergeCell ref="A5:N5"/>
    <mergeCell ref="A6:N6"/>
    <mergeCell ref="A7:N7"/>
    <mergeCell ref="A8:N8"/>
    <mergeCell ref="A9:N9"/>
    <mergeCell ref="A10:N10"/>
    <mergeCell ref="A11:N11"/>
  </mergeCells>
  <pageMargins left="0.75" right="0.63" top="0.5" bottom="0.49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3F9B028CC42C594AAF0DA90575FA3373" ma:contentTypeVersion="" ma:contentTypeDescription="" ma:contentTypeScope="" ma:versionID="a80ed856fbc5a997d44bfc997ced819f">
  <xsd:schema xmlns:xsd="http://www.w3.org/2001/XMLSchema" xmlns:xs="http://www.w3.org/2001/XMLSchema" xmlns:p="http://schemas.microsoft.com/office/2006/metadata/properties" xmlns:ns1="http://schemas.microsoft.com/sharepoint/v3" xmlns:ns2="8C029B3F-2CC4-4A59-AF0D-A90575FA3373" targetNamespace="http://schemas.microsoft.com/office/2006/metadata/properties" ma:root="true" ma:fieldsID="e61943d334749cc2f7f8fac3c3188088" ns1:_="" ns2:_="">
    <xsd:import namespace="http://schemas.microsoft.com/sharepoint/v3"/>
    <xsd:import namespace="8C029B3F-2CC4-4A59-AF0D-A90575FA3373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029B3F-2CC4-4A59-AF0D-A90575FA3373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0x003F9B028CC42C594AAF0DA90575FA3373</ContentTypeId>
    <TemplateUrl xmlns="http://schemas.microsoft.com/sharepoint/v3" xsi:nil="true"/>
    <NazwaPliku xmlns="8C029B3F-2CC4-4A59-AF0D-A90575FA3373">RRW 3_2021.xlsx</NazwaPliku>
    <_SourceUrl xmlns="http://schemas.microsoft.com/sharepoint/v3" xsi:nil="true"/>
    <Odbiorcy2 xmlns="8C029B3F-2CC4-4A59-AF0D-A90575FA3373" xsi:nil="true"/>
    <xd_ProgID xmlns="http://schemas.microsoft.com/sharepoint/v3" xsi:nil="true"/>
    <Osoba xmlns="8C029B3F-2CC4-4A59-AF0D-A90575FA3373">STAT\JAROSK</Osoba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16F19F2-E3A6-4162-BE27-371E35C0C9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C029B3F-2CC4-4A59-AF0D-A90575FA33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62BF974-7642-4438-9F6B-DE3EC851392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8C029B3F-2CC4-4A59-AF0D-A90575FA337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2</vt:i4>
      </vt:variant>
    </vt:vector>
  </HeadingPairs>
  <TitlesOfParts>
    <vt:vector size="11" baseType="lpstr">
      <vt:lpstr>Dział 1 </vt:lpstr>
      <vt:lpstr>Dział 1A</vt:lpstr>
      <vt:lpstr>Dział 1B</vt:lpstr>
      <vt:lpstr>Dział 1C</vt:lpstr>
      <vt:lpstr>Dział 1D</vt:lpstr>
      <vt:lpstr>Dział 2</vt:lpstr>
      <vt:lpstr>Dział 2A</vt:lpstr>
      <vt:lpstr>Dział 3</vt:lpstr>
      <vt:lpstr>objaśnienia</vt:lpstr>
      <vt:lpstr>'Dział 1 '!Obszar_wydruku</vt:lpstr>
      <vt:lpstr>'Dział 2A'!Obszar_wydruku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rgż 97</dc:title>
  <dc:creator>wet</dc:creator>
  <cp:lastModifiedBy>WIW Gdańsk</cp:lastModifiedBy>
  <cp:lastPrinted>2024-02-26T09:24:28Z</cp:lastPrinted>
  <dcterms:created xsi:type="dcterms:W3CDTF">1999-04-27T08:38:00Z</dcterms:created>
  <dcterms:modified xsi:type="dcterms:W3CDTF">2024-02-28T09:09:33Z</dcterms:modified>
</cp:coreProperties>
</file>